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vinh/Documents/Khora/Getafe/GetafeEPIUReact/server/resources/"/>
    </mc:Choice>
  </mc:AlternateContent>
  <xr:revisionPtr revIDLastSave="0" documentId="13_ncr:1_{53049875-77FE-3343-A806-8D53D1FDAC8C}" xr6:coauthVersionLast="47" xr6:coauthVersionMax="47" xr10:uidLastSave="{00000000-0000-0000-0000-000000000000}"/>
  <bookViews>
    <workbookView xWindow="0" yWindow="500" windowWidth="28800" windowHeight="17500" activeTab="3" xr2:uid="{00000000-000D-0000-FFFF-FFFF00000000}"/>
  </bookViews>
  <sheets>
    <sheet name="OHS - Grafico" sheetId="13" r:id="rId1"/>
    <sheet name="gráfico secundario 1 OHS" sheetId="14" r:id="rId2"/>
    <sheet name="gráfico secundario 2 OHS" sheetId="15" r:id="rId3"/>
    <sheet name="gráfico secundario 3 OHS" sheetId="16" r:id="rId4"/>
    <sheet name="Derivadores desagregado" sheetId="11" r:id="rId5"/>
    <sheet name="gráfico secundario 1 der" sheetId="19" r:id="rId6"/>
    <sheet name="gráfico secundario 2 der" sheetId="18" r:id="rId7"/>
    <sheet name="gráfico secundario 3 der" sheetId="17" r:id="rId8"/>
    <sheet name="Estadísticas comunes" sheetId="9" r:id="rId9"/>
    <sheet name="gráfico secundario 1 comp" sheetId="21" r:id="rId10"/>
    <sheet name="gráfico secundario 2 comp" sheetId="20" r:id="rId11"/>
    <sheet name="gráfico secundario 3 comp" sheetId="22" r:id="rId12"/>
    <sheet name="Derivadores" sheetId="2" r:id="rId13"/>
    <sheet name="OHS" sheetId="3" r:id="rId14"/>
    <sheet name="Complementariedad def" sheetId="6" state="hidden" r:id="rId15"/>
  </sheets>
  <externalReferences>
    <externalReference r:id="rId16"/>
  </externalReferences>
  <definedNames>
    <definedName name="_xlnm._FilterDatabase" localSheetId="12" hidden="1">Derivadores!$C$2:$BE$12</definedName>
    <definedName name="_xlnm._FilterDatabase" localSheetId="13" hidden="1">OHS!$A$2:$AQ$164</definedName>
    <definedName name="_xlnm._FilterDatabase" localSheetId="0" hidden="1">'OHS - Grafico'!$A$1:$H$177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6" l="1"/>
  <c r="C4" i="16"/>
  <c r="C5" i="16"/>
  <c r="C6" i="16"/>
  <c r="C7" i="16"/>
  <c r="C2" i="16"/>
  <c r="E161" i="2" l="1"/>
  <c r="E162" i="2"/>
  <c r="E163" i="2"/>
  <c r="E155" i="2"/>
  <c r="E156" i="2"/>
  <c r="E157" i="2"/>
  <c r="E158" i="2"/>
  <c r="E159" i="2"/>
  <c r="E160" i="2"/>
  <c r="E153" i="2"/>
  <c r="E154" i="2"/>
  <c r="E145" i="2"/>
  <c r="E146" i="2"/>
  <c r="E147" i="2"/>
  <c r="E148" i="2"/>
  <c r="E149" i="2"/>
  <c r="E150" i="2"/>
  <c r="E151" i="2"/>
  <c r="E152" i="2"/>
  <c r="E137" i="2"/>
  <c r="E138" i="2"/>
  <c r="E139" i="2"/>
  <c r="E140" i="2"/>
  <c r="E141" i="2"/>
  <c r="E142" i="2"/>
  <c r="E143" i="2"/>
  <c r="E144" i="2"/>
  <c r="E136" i="2"/>
  <c r="H3" i="9"/>
  <c r="B1" i="15"/>
  <c r="B3" i="9"/>
  <c r="L10" i="11" l="1"/>
  <c r="M10" i="11"/>
  <c r="K10" i="11"/>
  <c r="E10" i="11"/>
  <c r="F10" i="11"/>
  <c r="G10" i="11"/>
  <c r="H10" i="11"/>
  <c r="I10" i="11"/>
  <c r="J10" i="11"/>
  <c r="D10" i="11"/>
  <c r="C10" i="11"/>
  <c r="L9" i="11"/>
  <c r="M9" i="11"/>
  <c r="K9" i="11"/>
  <c r="E9" i="11"/>
  <c r="F9" i="11"/>
  <c r="G9" i="11"/>
  <c r="H9" i="11"/>
  <c r="I9" i="11"/>
  <c r="J9" i="11"/>
  <c r="D9" i="11"/>
  <c r="C9" i="11"/>
  <c r="L8" i="11"/>
  <c r="M8" i="11"/>
  <c r="K8" i="11"/>
  <c r="E8" i="11"/>
  <c r="F8" i="11"/>
  <c r="G8" i="11"/>
  <c r="H8" i="11"/>
  <c r="I8" i="11"/>
  <c r="J8" i="11"/>
  <c r="D8" i="11"/>
  <c r="C8" i="11"/>
  <c r="L7" i="11"/>
  <c r="M7" i="11"/>
  <c r="K7" i="11"/>
  <c r="I7" i="11"/>
  <c r="J7" i="11"/>
  <c r="H7" i="11"/>
  <c r="G7" i="11"/>
  <c r="F7" i="11"/>
  <c r="E7" i="11"/>
  <c r="D7" i="11"/>
  <c r="C7" i="11"/>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N7" i="11" l="1"/>
  <c r="N10" i="11"/>
  <c r="N8" i="11"/>
  <c r="N9" i="11"/>
  <c r="C3" i="11" l="1"/>
  <c r="M2" i="11"/>
  <c r="M3" i="11"/>
  <c r="M4" i="11"/>
  <c r="M5" i="11"/>
  <c r="L6" i="11"/>
  <c r="M6" i="11"/>
  <c r="L5" i="11"/>
  <c r="L4" i="11"/>
  <c r="L3" i="11"/>
  <c r="L2" i="11"/>
  <c r="K6" i="11"/>
  <c r="K5" i="11"/>
  <c r="K4" i="11"/>
  <c r="K3" i="11"/>
  <c r="K2" i="11"/>
  <c r="H6" i="11"/>
  <c r="I6" i="11"/>
  <c r="J6" i="11"/>
  <c r="H5" i="11"/>
  <c r="I5" i="11"/>
  <c r="J5" i="11"/>
  <c r="H4" i="11"/>
  <c r="I4" i="11"/>
  <c r="J4" i="11"/>
  <c r="H3" i="11"/>
  <c r="I3" i="11"/>
  <c r="J3" i="11"/>
  <c r="H2" i="11"/>
  <c r="I2" i="11"/>
  <c r="J2" i="11"/>
  <c r="G6" i="11"/>
  <c r="G5" i="11"/>
  <c r="G4" i="11"/>
  <c r="G3" i="11"/>
  <c r="G2" i="11"/>
  <c r="F6" i="11"/>
  <c r="F5" i="11"/>
  <c r="F4" i="11"/>
  <c r="F3" i="11"/>
  <c r="F2" i="11"/>
  <c r="E6" i="11"/>
  <c r="E5" i="11"/>
  <c r="E4" i="11"/>
  <c r="E3" i="11"/>
  <c r="E2" i="11"/>
  <c r="D6" i="11"/>
  <c r="D5" i="11"/>
  <c r="D4" i="11"/>
  <c r="D3" i="11"/>
  <c r="D2" i="11"/>
  <c r="C6" i="11"/>
  <c r="C5" i="11"/>
  <c r="C4" i="11"/>
  <c r="C2" i="11"/>
  <c r="K3" i="9"/>
  <c r="L3" i="9"/>
  <c r="J3" i="9"/>
  <c r="I3" i="9"/>
  <c r="G3" i="9"/>
  <c r="F3" i="9"/>
  <c r="D3" i="9"/>
  <c r="E3" i="9"/>
  <c r="C3" i="9"/>
  <c r="L2" i="9"/>
  <c r="K2" i="9"/>
  <c r="J2" i="9"/>
  <c r="I2" i="9"/>
  <c r="H2" i="9"/>
  <c r="G2" i="9"/>
  <c r="F2" i="9"/>
  <c r="E2" i="9"/>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 i="3"/>
  <c r="C2" i="9"/>
  <c r="B2" i="9"/>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3" i="3"/>
  <c r="D3" i="3"/>
  <c r="D178" i="3"/>
  <c r="D177" i="3"/>
  <c r="D176" i="3"/>
  <c r="D175" i="3"/>
  <c r="D174" i="3"/>
  <c r="D173" i="3"/>
  <c r="D172" i="3"/>
  <c r="D171" i="3"/>
  <c r="D170" i="3"/>
  <c r="D169" i="3"/>
  <c r="D168"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N5" i="11" l="1"/>
  <c r="N4" i="11"/>
  <c r="N2" i="11"/>
  <c r="N6" i="11"/>
  <c r="N3" i="11"/>
  <c r="B4" i="9"/>
  <c r="K4" i="9"/>
  <c r="M3" i="9"/>
  <c r="G4" i="9"/>
  <c r="I4" i="9"/>
  <c r="H4" i="9"/>
  <c r="C4" i="9"/>
  <c r="L4" i="9"/>
  <c r="E4" i="9"/>
  <c r="J4" i="9"/>
  <c r="F4" i="9"/>
  <c r="D2" i="9"/>
  <c r="D4" i="9" s="1"/>
  <c r="B1" i="20" l="1"/>
  <c r="M2" i="9"/>
  <c r="M4" i="9" l="1"/>
  <c r="B1" i="21"/>
</calcChain>
</file>

<file path=xl/sharedStrings.xml><?xml version="1.0" encoding="utf-8"?>
<sst xmlns="http://schemas.openxmlformats.org/spreadsheetml/2006/main" count="3075" uniqueCount="528">
  <si>
    <t>¿Asociación o área?</t>
  </si>
  <si>
    <t>¿Qué socio ha impartido la formación?</t>
  </si>
  <si>
    <t>OHS</t>
  </si>
  <si>
    <t>Derivadores</t>
  </si>
  <si>
    <t>Media conjunta</t>
  </si>
  <si>
    <t>EMSV</t>
  </si>
  <si>
    <t>Universidad Politécnica de Madrid (UPM)</t>
  </si>
  <si>
    <t>GISA</t>
  </si>
  <si>
    <t>Fundación Laboral de la Construcción</t>
  </si>
  <si>
    <t>APANID</t>
  </si>
  <si>
    <t>Universidad Carlos 3 Madrid (UC3M)</t>
  </si>
  <si>
    <t>SAV (I)</t>
  </si>
  <si>
    <t>Asociación de Ciencias Ambientales (ACA)</t>
  </si>
  <si>
    <t>SAV (II)</t>
  </si>
  <si>
    <t>ORGANIZACIÓN DE LA SESIÓN</t>
  </si>
  <si>
    <t>CONTENIDOS Y METODOLOGÍA</t>
  </si>
  <si>
    <t>DURACIÓN Y HORARIO</t>
  </si>
  <si>
    <t>FORMADORES / PROFESORADO</t>
  </si>
  <si>
    <t>MEDIOS DIDÁCTICOS</t>
  </si>
  <si>
    <t>INSTALACIONES Y MEDIOS TÉCNICOS</t>
  </si>
  <si>
    <t>EJERCICIOS PARA LA EVALUACIÓN Y EL APRENDIZAJE</t>
  </si>
  <si>
    <t>VALORACIÓN GENERAL DE LA SESIÓN</t>
  </si>
  <si>
    <t>Marca temporal</t>
  </si>
  <si>
    <t>¿Qué día se ha impartido la formación?</t>
  </si>
  <si>
    <t>PP socio</t>
  </si>
  <si>
    <t>Indica el bloque temático de la sesión</t>
  </si>
  <si>
    <t>Indica el área temática de la sesión</t>
  </si>
  <si>
    <t>Temática complementaria OHS - Derivadores</t>
  </si>
  <si>
    <t>1.1 - La formación ha estado bien estructurada y ha permitido seguir el desarrollo de la misma de forma ordenada</t>
  </si>
  <si>
    <t>1.2 - El número de alumnos del grupo ha sido adecuado para el desarrollo de la sesión</t>
  </si>
  <si>
    <t>1.3 - Observaciones (opcional)</t>
  </si>
  <si>
    <t>2.1 - Los contenidos de la sesión me han aportado la información necesaria para realizar mis actividades en la Oficina (OHS) [General]</t>
  </si>
  <si>
    <t>2.1 - Los contenidos de la sesión me han aportado la información necesaria para realizar mis actividades en la Oficina (OHS) [Teórico]</t>
  </si>
  <si>
    <t>2.1 - Los contenidos de la sesión me han aportado la información necesaria para realizar mis actividades en la Oficina (OHS) [Práctico]</t>
  </si>
  <si>
    <t>2.2 - Ha habido una combinación adecuada de teoría y práctica</t>
  </si>
  <si>
    <t>Promedio 2.2</t>
  </si>
  <si>
    <t>2.3 - Los contenidos han sido amenos y de  interés</t>
  </si>
  <si>
    <t>2.4 - El planteamiento (o metodología) utilizado para transmitir los contenidos ha sido el adecuado (presencial u online, unidireccional o bidireccional, vídeos y/o presentaciones, etc.)</t>
  </si>
  <si>
    <t>2.5 - Observaciones (opcional)</t>
  </si>
  <si>
    <t>3.1 - La duración de la sesión ha sido suficiente según los objetivos y contenidos del mismo</t>
  </si>
  <si>
    <t>3.2 - La sesión ha empezado y terminado con puntualidad</t>
  </si>
  <si>
    <t>3.3 - Observaciones (opcional)</t>
  </si>
  <si>
    <t>4.1 - Valoración general del docente en la formación impartida (siendo uno [1], poco cualificado; y cinco [5] :: muy cualificado)</t>
  </si>
  <si>
    <t>4.2 - El profesorado es (o posee):  [especialista en la materia]</t>
  </si>
  <si>
    <t>4.2 - El profesorado es (o posee):  [apasionado o comprometido]</t>
  </si>
  <si>
    <t>4.2 - El profesorado es (o posee):  [organizado (en la sesión)]</t>
  </si>
  <si>
    <t>4.2 - El profesorado es (o posee):  [buen comunicador]</t>
  </si>
  <si>
    <t>4.2 - El profesorado es (o posee):  [habilidades interpersonales]</t>
  </si>
  <si>
    <t>4.2 - La formadora (el formador) ha promovido una sesión interactiva y/o participativa</t>
  </si>
  <si>
    <t>4.3 - Observaciones (opcional)</t>
  </si>
  <si>
    <t>5.1 - La documentación y materiales presentados son comprensibles y adecuados</t>
  </si>
  <si>
    <t>5.2 - Los medios didácticos están actualizados</t>
  </si>
  <si>
    <t xml:space="preserve">5.3 - Se han compartido documentos complementarios a la sesión </t>
  </si>
  <si>
    <t>5.4 - Observaciones (opcional)</t>
  </si>
  <si>
    <t>6.1 - El aula, el taller o las instalaciones han sido apropiadas para el desarrollo de la sesión</t>
  </si>
  <si>
    <t>6.2 - Los medios técnicos utilizados han sido adecuados para desarrollar el contenido de la sesión (ordenadores, pizarra, proyector)</t>
  </si>
  <si>
    <t>6.3 - Observaciones (opcional)</t>
  </si>
  <si>
    <t>7.1 -  Se ha dispuesto de ejercicios (o prácticas) que me permiten conocer el nivel de aprendizaje alcanzado</t>
  </si>
  <si>
    <t>7.2 - Observaciones (opcional)</t>
  </si>
  <si>
    <t>8.1 - Me ha parecido una formación útil, con aplicación en mi puesto de trabajo</t>
  </si>
  <si>
    <t>8.2 - Los contenidos de la sesión están articulados y coordinados con los de otras sesiones</t>
  </si>
  <si>
    <t>8.3 - Observaciones (opcional)</t>
  </si>
  <si>
    <t>¿Tienes alguna sugerencia u observación general sobre la sesión?</t>
  </si>
  <si>
    <t>Nombre y apellido (opcional)</t>
  </si>
  <si>
    <t>Pobreza energética</t>
  </si>
  <si>
    <t>Información general - pobreza energética</t>
  </si>
  <si>
    <t>Me habría gustado tener más práctica</t>
  </si>
  <si>
    <t>Al ser una primera sesión muy teórica, entiendo la dificultad de aplicar práctica</t>
  </si>
  <si>
    <t>Sí</t>
  </si>
  <si>
    <t xml:space="preserve"> </t>
  </si>
  <si>
    <t>Me habría gustado tener más teoría</t>
  </si>
  <si>
    <t>Ha sido una buena sesión de inicio de formación, planteada como primer contacto con el proyecto, basada en teoría.</t>
  </si>
  <si>
    <t>Ha sido muy fácil no dejar de prestar atención, facilidad, ganas, seguridad y profesionalidad.</t>
  </si>
  <si>
    <t>No se han dispuesto prácticas, entiendo que por ser la primera sesión y de primer contacto. De cualquier forma, nos sugirieron enlaces para ir "cotilleando" y poniéndonos al día.</t>
  </si>
  <si>
    <t>Con muchas ganas de seguir.</t>
  </si>
  <si>
    <t>La sesión fue super completa e  interesante</t>
  </si>
  <si>
    <t>A día 23/09/2021 primer día de formación son conocimientos necesarios pero nos quedan muchos mas por aprender</t>
  </si>
  <si>
    <t>La sesión fue muy interactiva y participativa</t>
  </si>
  <si>
    <t>Fue muy completa la sesión.</t>
  </si>
  <si>
    <t>Me ha parecido una combinación adecuada</t>
  </si>
  <si>
    <t xml:space="preserve">La conexión a internet no funcionaba bien y no se pudo visualizar un vídeo de youtube. </t>
  </si>
  <si>
    <t>-</t>
  </si>
  <si>
    <t>Ha sido posible incorporar conocimientos y plantear preguntas a debatir.</t>
  </si>
  <si>
    <t xml:space="preserve">Había falta de mobiliario y material para anotaciones. Aún no se disponía de ordenadores y acceso a internet. </t>
  </si>
  <si>
    <t>La primera sesión ha tenido un contenido muy adecuado para contextualizar el fenómeno y conocer los diferentes estudios realizados al respecto.</t>
  </si>
  <si>
    <t>Contenido muy específico de la materia para mis conocimientos del sector</t>
  </si>
  <si>
    <t>No</t>
  </si>
  <si>
    <t>Contenido muy específico</t>
  </si>
  <si>
    <t>La sesión fue interactiva y participativa</t>
  </si>
  <si>
    <t>Fue una sesión muy técnica y muy interesante porque tenia muy pocos conocimientos sobre esta materia (construcción)</t>
  </si>
  <si>
    <t>La sesión ha sido muy interesante desde el punto de vista práctico a pesar de la carga teórica de la misma. Los contenido han sido expuestos con claridad y rigor.</t>
  </si>
  <si>
    <t>Ha sido una sesión muy interesante, personalmente, por no ser mi campo y recibir toda la información como nueva y por la facilidad y entrega del ponente pero de la misma manera, necesitaría muchísimo refuerzo en prácticas.</t>
  </si>
  <si>
    <t>Una sesión muy buena de teoría desde el punto de vista constructivo para tener unos principios básicos necesarios.</t>
  </si>
  <si>
    <t xml:space="preserve">Se han traído muestras de materiales para entender mejor la complejidad de algunos elementos constructivos
</t>
  </si>
  <si>
    <t xml:space="preserve">Aunque el contenido ha sido técnico el profesor lo ha hecho dinámico. </t>
  </si>
  <si>
    <t>Información general - contexto</t>
  </si>
  <si>
    <t>Me gustaría haber profundizado más en los perfiles poblacionales (G1, G2...)</t>
  </si>
  <si>
    <t>Fue una sesión con mucha información interesante en datos, grupos de pobreza, riesgo de pobreza , vulnerabilidad a la pobreza monetaria, sin vulnerabilidad , con porcentajes......</t>
  </si>
  <si>
    <t>Magnífica, nos metimos de lleno con las valoraciones, indicadores, mediciones, parámetros, grupos, etc. y poco a poco, con cada sesión, vamos dándole forma a la idea del proyecto.</t>
  </si>
  <si>
    <t>Fundación Naturgy</t>
  </si>
  <si>
    <t>Gestión del bono social y optimización de factura</t>
  </si>
  <si>
    <t>Dificultades con la conexión de internet para videollamada</t>
  </si>
  <si>
    <t>Me gustaría destacar a los formadores</t>
  </si>
  <si>
    <t>La metodología utilizada por LOINAZ me gustó mucho.</t>
  </si>
  <si>
    <t>Nos hizo intervenir mucho con preguntas.</t>
  </si>
  <si>
    <t>Una sesión muy práctica para el puesto de trabajo</t>
  </si>
  <si>
    <t>Estupenda, vamos practicando, en detalle para poder analizar, valorar y asesorar en facturas.</t>
  </si>
  <si>
    <t>La sesión ha sido muy ilustrativa para aproximarnos al contexto que puede favorecer situaciones de vulnerabilidad, y poder detectar pobreza oculta o transitoria en función de las circunstancias estructurales (precio de la energía).</t>
  </si>
  <si>
    <t xml:space="preserve">Ha habido algunos problemas para interactuar debido a tener dos micrófonos durante la sesión, lo que hacía más problemático poder participar. En ocasiones el sonido de la videollamada se cortaba. </t>
  </si>
  <si>
    <t>Esta ha sido la primera sesión on line desde las 10h con Jesús, la recibimos muy bien, pero a la hora de participar e interactuar fue un poco mas complicado.</t>
  </si>
  <si>
    <t>Esta sesión junto con la del día 28/09 también de Fundación Naturgy quedo muy claro y ha sido muy útil  para poder ayudar a los usuarios en conocer la factura, bono social...</t>
  </si>
  <si>
    <t>La sesión de Jesús fue interrumpida por otro compromiso.</t>
  </si>
  <si>
    <t>El aula sigue sin tener su configuración definitiva. Han existido muchas dificultades para participar e interactuar debido a la falta de equipamiento y al déficit en la red (Internet).</t>
  </si>
  <si>
    <t>Problemas en las conexiones online.</t>
  </si>
  <si>
    <t>Seguimos ampliando conocimientos y practicando sobre nuestra factura. Me están pareciendo muy útiles y necesarias estas sesiones, además de poder interactuar con otras oficinas de atención.</t>
  </si>
  <si>
    <t>Estas sesiones están siendo muy productivas y prácticas.</t>
  </si>
  <si>
    <t>Me ha gustado mucho la forma de dar la sesión Loinaz</t>
  </si>
  <si>
    <t>La sesión ha sido interrumpida por otros compromisos.</t>
  </si>
  <si>
    <t>Jesús tiene un catálogo de recursos bibliográficos y de intervención muy amplio.</t>
  </si>
  <si>
    <t>Mismas condiciones que las expresadas en otros cuestionarios.</t>
  </si>
  <si>
    <t>Tanto Loinaz como Jesús nos han ayudado a situar nuestro trabajo en el plano práctico y nos han permitido situarnos en el campo de acción.</t>
  </si>
  <si>
    <t>Sensibilización y mejora de hábitos</t>
  </si>
  <si>
    <t>Al tratarse de una sesión tan práctica y de tanto calado crítico, he echado en falta más debate y análisis crítico.</t>
  </si>
  <si>
    <t>Falta equipamiento.</t>
  </si>
  <si>
    <t>Dificultades por los ordenadores y conexión a internet, nos dificultaba interactuar a través de los micrófonos</t>
  </si>
  <si>
    <t>Destacar la aportación de las oficinas de Valencia y Barcelona</t>
  </si>
  <si>
    <t>La comunicación e información con otras oficinas y entidades sociales, es una buena práctica, me parecen muy útiles y necesarias estas sesiones.</t>
  </si>
  <si>
    <t>La sesión ha sido muy interesante por toda  la información que nos transmitieron  la oficina de Barcelona y  Valencia, oficinas que ya llevan unos años trabajando y que nos han hecho ver de cerca como puede ser OHS de Getafe</t>
  </si>
  <si>
    <t>Ha faltado debate y temas de análisis, tratándose de la temática planteada. Me han faltado conclusiones más concretas de algunos proyectos presentados.</t>
  </si>
  <si>
    <t>El aula y el material disponible no facilita la participación y la interacción con el personal docente, especialmente cuando se trata de conexiones on line.</t>
  </si>
  <si>
    <t>Hubiera sido una sesión muy favorable al establecimiento de una mesa redonda.</t>
  </si>
  <si>
    <t>Problemas para interactuar por los micros</t>
  </si>
  <si>
    <t>Me gustaría destacar a Jesús (formador)</t>
  </si>
  <si>
    <t xml:space="preserve">Se ha interrumpido la conexión online debido a un problema en el ordenador de Jesús que ha logrado resolver. </t>
  </si>
  <si>
    <t>La interacción online no está siendo posible de manera expontánea.</t>
  </si>
  <si>
    <t>Hemos podido analizar facturas reales, una magnífica práctica.</t>
  </si>
  <si>
    <t xml:space="preserve">Esta sesión me ha parecido muy interesante porque ha sido la puesta en común de la práctica "EVALUACIÓN SOBRE NUESTRO CONSUMO ENERGETICO Y MEJORAS (FACTURA DE ELECTRICIDAD Y GAS). </t>
  </si>
  <si>
    <t>Me ha servido mucho esta sesión y he aprendido mucho.</t>
  </si>
  <si>
    <t>En general, ha sido una sesión muy didáctica por su alto contenido práctico que me ha permitido aplicar lo adquirido en sesiones anteriores.</t>
  </si>
  <si>
    <t>Visita a hogares</t>
  </si>
  <si>
    <t>Hubiera sido mejor realizar la sesión de FLC antes que UPM</t>
  </si>
  <si>
    <t>Considero que debería haber sido la formación del día 14/10, anterior a esta del día 13/10</t>
  </si>
  <si>
    <t xml:space="preserve">Que hubiese habido coordinación con la formación del 14/10 </t>
  </si>
  <si>
    <t xml:space="preserve">La sesión ha sido bastante técnica en algunos puntos pero muy interesante. </t>
  </si>
  <si>
    <t>Este apartado formativo me ha ayudado a contextualizar mejor la práctica diaria y las tareas a realizar dentro de la oficina.</t>
  </si>
  <si>
    <t>Oscar tiene un conocimiento ilimitado y le apasiona el tema que trata, y esto se aprecia en la manera de comunicar y de transmitir ideas.</t>
  </si>
  <si>
    <t xml:space="preserve">Ha habido espacio para preguntar, debatir y aprender. </t>
  </si>
  <si>
    <t>El profesor llegó con algo de retraso (9.30h)</t>
  </si>
  <si>
    <t xml:space="preserve">El profesor se trajo una cámara térmica para poder ver las fugas térmicas en la propia oficina </t>
  </si>
  <si>
    <t xml:space="preserve">Ha sido una sesión extensa y muy interesante. Quizá sería de interés plantear ampliar algunos puntos con FLC más adelante. </t>
  </si>
  <si>
    <t>El ponente Oscar me parece muy buen profesional y nos ha sabido transmitir muy bien la materia.</t>
  </si>
  <si>
    <t>Poco tiempo para tanto contenido.</t>
  </si>
  <si>
    <t>Una sesión muy interesante, pero con toda esta información recibida ya deberíamos hacer alguna visitar a hogar para verlo.</t>
  </si>
  <si>
    <t>Información técnica muy general, teniendo en cuenta que partimos de una baja formación en la materia. Solo se verá, en las prácticas reales hasta qué punto podremos aportar desde ese punto de vista y ser capaces de detectar, todo lo aprendido en la sesión</t>
  </si>
  <si>
    <t>Acciones de compromiso</t>
  </si>
  <si>
    <t>Ha sido una sesión muy práctica, participativa y de reflexión conjunta. Muy acorde con el momento de la formación para comenzar a aplicar los conocimientos adquiridos.</t>
  </si>
  <si>
    <t>La sesión, en videollamada, ha tenido que realizarse con un ordenador, y después un móvil, para todos los componentes del equipo técnico.</t>
  </si>
  <si>
    <t>Estuvieron con nosotras Yolanda y Marga.</t>
  </si>
  <si>
    <t>La formación fue on line, estuvo muy interesante, pero si es cierto que al ser on line no es tan fácil la intervención nuestra</t>
  </si>
  <si>
    <t>Son un verdadero placer las sesiones con ACA y sus formadoras, personalmente son de las más interesantes, tal vez por la implicación y el vínculo profesional. Esta, en concreto, fue muy fructífera, participando en "lluvia de ideas" y diseño. Vamos dándole forma al proyecto y asentando información.</t>
  </si>
  <si>
    <t>Fue una sesión de intercambio de ideas sobre posibles acciones de compromiso</t>
  </si>
  <si>
    <t>Estuvimos trabajando en grupo para plantear posibles acciones de compromiso y ponerlas en común con Yolanda.</t>
  </si>
  <si>
    <t xml:space="preserve">Tuvimos que utilizar el móvil en la sala de reuniones para videollamada con audio, mientras instalaban en la oficina las canaletas para los cables. </t>
  </si>
  <si>
    <t xml:space="preserve">Fue interesante poner en común posibles acciones de compromiso y la viabilidad de las mismas. </t>
  </si>
  <si>
    <t>Khora Urban Thinkers</t>
  </si>
  <si>
    <t>Procedimientos y protocolos</t>
  </si>
  <si>
    <t>Formación muy necesaria, con ganas de que llegara y de seguir ampliándola para poder ir visualizando documentación y casos reales.</t>
  </si>
  <si>
    <t xml:space="preserve">Daniel y Asier organizaron  muy bien la sesión </t>
  </si>
  <si>
    <t>La sesión me ha parecido muy interesante porque tenemos que tener claro lo que podemos y no podemos decir, hacer....ya que nuestros/as usuarios/as deben recibir la mejor atención. Quedó otra sesión pendiente.</t>
  </si>
  <si>
    <t>Faltó un poco de tiempo para poder cerrar algunas de las ideas de la sesión</t>
  </si>
  <si>
    <t>Punto de Información Centros Cívicos</t>
  </si>
  <si>
    <t>Valoro positivamente los casos prácticos expuestos</t>
  </si>
  <si>
    <t>Se han indicado ejemplos de intereés para entender el perfil de usuarias.</t>
  </si>
  <si>
    <t>Han intervenido Marga, Yolanda Y Mónica, informándonos sobre la experiencia de los centros cívicos</t>
  </si>
  <si>
    <t>Visualizamos las problemáticas que las compañeras han tenido hasta ahora; logísticos, tecnológicos, de cooperación con el centro o, de espacio, etc. Mañana en la primera visita al centro analizaremos qué podemos aportar y mejorar. La colaboración y comunicación con ACA, está siendo muy productiva.</t>
  </si>
  <si>
    <t>Mejorar la ubicación del punto dentro del Centro Cívico</t>
  </si>
  <si>
    <t>La no afluencia de personas al PIOH ha hecho difícil realizar más práctica.</t>
  </si>
  <si>
    <t>Los folletos que hay expuestos no están actualizados con la información de la OHS.</t>
  </si>
  <si>
    <t>Es deseable que el punto de información esté mejor equipado y sea más accesible.</t>
  </si>
  <si>
    <t>Los folletos y flyers de que dispone ACA en los puntos de información no están actualizados con los datos de la OHS.</t>
  </si>
  <si>
    <t>El punto de información no se sitúa en un lugar tan accesible ni señalizado como sería de esperar.</t>
  </si>
  <si>
    <t>Mónica nos explica como atienden a los usuarios/as y las herramientas que utilizan.</t>
  </si>
  <si>
    <t>El punto de Información debería tener más medios y herramientas</t>
  </si>
  <si>
    <t>La sesión ha sido muy productiva y la formadora muy facilitadora.
La sesión no ha sido del todo práctica porque no tuvimos oportunidad de ser testigos de ninguna atención pero aun así, nos hemos podido ver en situación, hemos podido tener acceso a la documentación con la que ACA está funcionando, sus procedimientos y protocolos.
Una sesión muy útil para ir adaptando información.
Queda pendiente adaptar los folletos informativos sobre bono social.
Queda pendiente el estudio de una campaña de sensibilización.
Queda pendiente coordinar con el centro mejoras, en cuanto a nuestra visibilización.</t>
  </si>
  <si>
    <t>En general las sesiones suelen terminar más tarde de la hora prevista.</t>
  </si>
  <si>
    <t>La sesión fue más larga del horario establecido</t>
  </si>
  <si>
    <t>Procedimientos y protocolos que aun siendo necesarios y prácticos para nuestras funciones, no dejan de ser teoría moldeable que se verá cómo ponerlos en práctica, en cuanto a sistema informático a usar, cuando se vayan asentando.
Nos ha venido bien, ver la intención y el desarrollo estimado.</t>
  </si>
  <si>
    <t>La sesión ha sido muy interesante aunque un poco densa.</t>
  </si>
  <si>
    <t>Claridad a la hora de nombrar los cuestionarios (N1, N1+, N2, cuestionario primera intervención, cuestionario visita a hogar, etc.)</t>
  </si>
  <si>
    <t>El temario ha sido denso pero necesario para entender el punto del proyecto.</t>
  </si>
  <si>
    <t>Cruz Roja Getafe</t>
  </si>
  <si>
    <t>Kit de intervención</t>
  </si>
  <si>
    <t>Vanesa ha hecho una práctica con cada uno/a de los miembros de la OHS y ha sido muy interesante.</t>
  </si>
  <si>
    <t>La sesión ha sido más larga del horario establecido</t>
  </si>
  <si>
    <t>Sesión práctica, en la que nos hemos podido sentir identificadas con las funciones a desarrollar, tomando como ejemplo la metodología que Cruz Roja está llevando a cabo en sus intervenciones. Las tendremos que adaptar según los recursos con los que contemos y los protocoles de derivaciones definitivas.</t>
  </si>
  <si>
    <t>Los medios compartidos no han podido ser utilizados correctamente porque no tenemos instalado office en los ordenadores (se ha solicitado al ayto)</t>
  </si>
  <si>
    <t>La nueva ubicación en el Centro Cívico es mucho mejor</t>
  </si>
  <si>
    <t>La sesión estuvo bien organizada con un buen desayuno y muy bien estructurada</t>
  </si>
  <si>
    <t>No hay buena conexión de internet, hay estar solicitando el código Wifi diariamente, tuvimos bastantes dificultades en la conexión.</t>
  </si>
  <si>
    <t>En la sesión solo estuvieron cuatro usuarias, dos y dos, para pedir información y contarnos su problemática.</t>
  </si>
  <si>
    <t>Las sesiones en los puntos de información son siempre estimulantes porque podemos ver "in situ" las dinámicas que hasta ahora se están llevando a cabo. ACA está haciendo un gran trabajo de atención directo con las personas usuarias y estamos aprendiendo mucho con su forma de actuar. Seguimos viendo como adaptar su trabajo, en cuanto a cuestionarios, etc. con el resto de entidades.
Se aprovechó para hacer contacto con servicios sociales que tiene servicio en el centro.
Se valoraron distintas posibilidades, en cuanto a estancias, logísticas, carteles, etc. para que nuestra presencia sea lo más visible posible.</t>
  </si>
  <si>
    <t>No ha habido asistencia de usuarios.</t>
  </si>
  <si>
    <t>Hemos dispuesto de mesas y ordenador portátil para poder trabajar</t>
  </si>
  <si>
    <t>La visita se ha desarrollado correctamente aunque en una única tanda, por lo que ha sido algo incómodo estar tantas personas en las viviendas sin tener un contacto previo con las familias.</t>
  </si>
  <si>
    <t>Me habría gustado poder tener algo más de comentarios previos por parte de UPM y FLC, pero la situación tampoco era la óptima para poder comentar in situ de manera distendida.</t>
  </si>
  <si>
    <t>Éramos demasiada gente dentro de las viviendas, lo que provocaba una situación incómoda para los usuarios y para nosotras mismas.</t>
  </si>
  <si>
    <t>El número de gente dentro de las viviendas ha dificultado la toma de información con las usuarias.</t>
  </si>
  <si>
    <t>Finalmente las visitas se realizaron de una sola vez, lo que ha provocado una acumulación de gente en el domicilio y, por tanto, una comunicación poco estructurada con la familia.</t>
  </si>
  <si>
    <t>Las indicaciones recibidas dentro del domicilio han sido útiles en lo que a elementos estructurales se refiere, no obstante, en la valoración posterior, me planteo que podría haberse desarrollado de otra manera.</t>
  </si>
  <si>
    <t>La sesión ha sido útil para asentar la información teórica recibida en el aula, sin embargo, me quedo con la sensación de no haber atendido correctamente a las familia que nos han abierto las puertas de sus casas.</t>
  </si>
  <si>
    <t>El cuestionario de visita a hogar es muy largo. Entendiendo que la visita precede a contactos previos con la persona usuaria y que en esos contactos se rellenan otros cuestionarios, hay preguntas que vuelven a aparecer y que ya han sido registrados sus datos.</t>
  </si>
  <si>
    <t>Entendiendo las dificultades que supone organizar una práctica de estas características, y en una reflexión posterior a su desarrollo, se me ocurre que en la práctica debió de haberse añadido una cita previa en el punto de información para conocer a la familia y sus circunstancias, y para poder explicarles el motivo de la visita (tengo la impresión también de que no tenían este punto muy aclarado). Del mismo modo, hubiera propuesto una práctica lo más cercana a lo que va a ser la organización de nuestro trabajo, es decir, una visita organizada por equipos (uno en cada domicilio) y posterior puesta en común en el aula.</t>
  </si>
  <si>
    <t>Muchas personas para hacer una visita hogar</t>
  </si>
  <si>
    <t>Las visitas han sido un poco caóticas. Desde un punto de vista general, entiendo la logística organizativa pero desde un punto de vista de atención social, no ha sido lo más profesional, las situaciones que se vivieron en las casas me produjeron bastante inquietud, no es la adecuada. Los datos constructivos se pudieron ver con relativa facilidad, los datos de vulnerabilidades sociales, no. De cualquier forma, entiendo que, cuando ya esté todo más organizado, estas situaciones no se volverán a producir ya que tendremos de antemano los antecedentes de las familias a visitar, ya habrá habido contactos previos que hayan creado un clima de confianza y conocimientos con los que poder tener los datos suficientes para llevar preparada la intervención.
Sobre el cuestionario y los datos constructivos a rellenar, estoy un poco aturdida por la cantidad de ellos, son muchas hojas, creo que se podrían abreviar.
Sobre el cuestionario y los datos sociales, creo que hay muchos que no son necesarios ni válidos para el proyecto.</t>
  </si>
  <si>
    <t xml:space="preserve">Hemos tenido la oportunidad de asistir a una atención directa, en la que se valoraban varias problemáticas de las que estamos teniendo en cuenta. Derivaciones, rehabilitación vivienda, asistencia jurídica, etc. Y hemos puesto en común resoluciones.
Hemos elaborado, con las aportaciones de las compañeras de ACA, un cartel informativo más claro, directo y llamativo para publicitar y dar visibilidad el servicio.
Siguen siendo productivas las visitas a los centros, de alguna manera, aun con pocas atenciones, se generan más interacciones.
</t>
  </si>
  <si>
    <t>Hemos presenciado la atención de una usuaria.</t>
  </si>
  <si>
    <t>Me ha servido para ir cogiendo practica para el puesto de trabajo.</t>
  </si>
  <si>
    <t>Seria más productiva la práctica si hubiese mas usuarios para atender.</t>
  </si>
  <si>
    <t>Hemos podido presencial un caso práctico</t>
  </si>
  <si>
    <t>Es necesario realizar flyers y carteles para el punto de información</t>
  </si>
  <si>
    <t>Se echa en falta aunar criterios en lo referente a formatos y cuestionarios, así como simplificar dichos documentos.</t>
  </si>
  <si>
    <t>Durante todas las sesiones hemos participado de manera activa, pudiendo aportar todas las ideas que surgían.</t>
  </si>
  <si>
    <t>La sesión acabó diez minutos antes, muy puntual</t>
  </si>
  <si>
    <t>Atención social</t>
  </si>
  <si>
    <t>Atención Social</t>
  </si>
  <si>
    <t>Vanessa ha propiciado una sesión interactiva y amena.</t>
  </si>
  <si>
    <t>La sesión se ha realizado en la Asamblea local de Cruz Roja.</t>
  </si>
  <si>
    <t xml:space="preserve">Muy interactiva </t>
  </si>
  <si>
    <t>Ha sido muy interesante porque hemos practicado todo lo aprendido</t>
  </si>
  <si>
    <t>Hemos practicado todo el aprendizaje</t>
  </si>
  <si>
    <t>Se han compartido informaciones en excel de interés para la oficina</t>
  </si>
  <si>
    <t xml:space="preserve">La sesión tuvo parte práctica, muy interesante </t>
  </si>
  <si>
    <t>Formación en horario de mañana</t>
  </si>
  <si>
    <t>La sesión ha tenido parte práctica muy interesante para mi puesto de trabajo</t>
  </si>
  <si>
    <t>Esta sesión ha sido  la formación del día 22/11/2021 por la mañana</t>
  </si>
  <si>
    <t>En esta parte temática, hubiera preferido una metodología más abierta, de manera que se puedan poner en común conocimientos sobre la materia, pues el equipo tiene ya experiencia y capacitación previa.</t>
  </si>
  <si>
    <t>Formación en horario de tarde</t>
  </si>
  <si>
    <t>La sesión ha tenido práctica de lo aprendido</t>
  </si>
  <si>
    <t>Esta es la sesión formativa del día 22/11/2021 por la tarde</t>
  </si>
  <si>
    <t>Se han compartido guías, tablas de excel de recursos y otros datos de interés para la oficina</t>
  </si>
  <si>
    <t>Ana y Camila han propuesto una sesión de trabajo conjunto para afinar la participación y colaboración mutua a lo largo del desarrollo del proyecto.</t>
  </si>
  <si>
    <t>Sesión de las auditorias de las visitas a hogar</t>
  </si>
  <si>
    <t xml:space="preserve">Queda más claro el guión a seguir en las visitas, muchas dudas resueltas y modificaciones en el excell, por otro lado, otras dudas nuevas que surgen, a medida que nos vamos planteando situaciones posibles, teniendo en cuenta que aún queda trabajo logístico y tecnológico por definir.
</t>
  </si>
  <si>
    <t>Se han compartido el cuestionario de primera intervención</t>
  </si>
  <si>
    <t>Se está integrando con el resto de cuestionarios para no duplicar preguntas.</t>
  </si>
  <si>
    <t>Ayuntamiento de Getafe</t>
  </si>
  <si>
    <t>Desarrollo de capacidades (XXIst century skills)</t>
  </si>
  <si>
    <t>Sesión muy dinámica e intensa, nos ha venido bien trasladar en este formato de sesión formativa, lo que, de manera personal, veníamos haciendo hasta ahora; nuestras dudas e inquietudes.</t>
  </si>
  <si>
    <t>Buenas prácticas, desarrollar en grupo nuestras competencias, tanto en trabajo individual como en trabajo en grupo.</t>
  </si>
  <si>
    <t>A pesar de la rapidez con la que se ha tenido que plantear la formación, Miguel ha conseguido adaptar y dar una formación enfocada en nuestros intereses e inquietudes poniendo en común la experiencia de Mares.</t>
  </si>
  <si>
    <t>Las dinámicas propuestas por Miguel han sido muy interesantes tanto para generar y consolidar el ambiente de equipo, como para reflexionar sobre lo que será nuestra práctica diaria.</t>
  </si>
  <si>
    <t>Muy bien organizada la sesión, muy práctica.</t>
  </si>
  <si>
    <t>La formación dinámicas de equipo, muy interesante y enriquecedor</t>
  </si>
  <si>
    <t>Miguel ha planteado una sesión muy participativa y reflexiva y no ha dejado que nadie se quede sin participar.</t>
  </si>
  <si>
    <t>Muy interesante conocer sus proyectos y profundizar en las Comunidades de Aprendizaje. Muy interesantes los debates surgidos sobre cómo poder aplicar alguno de los métodos en el nuestro.</t>
  </si>
  <si>
    <t>Ampliamos la sesión de ayer y planteamos las posibles dificultades que pudiéramos encontrarnos a nivel equipo. Buena sesión.</t>
  </si>
  <si>
    <t>Sesión final de este bloque, en el que hemos practicado sobre casos supuestos, tanto con las personas usuarias como a nivel de equipo, hemos debatido y hemos creado momentos para poder transmitir nuestras inquietudes.
Estas sesiones, que estaban programadas para el inicio de la formación, me ha parecido mejor hacerlas en este momento de conocimiento, a nivel de equipo y proyecto.</t>
  </si>
  <si>
    <t>Universidad Carlos III (UC3M)</t>
  </si>
  <si>
    <t>PP3</t>
  </si>
  <si>
    <t>Generación de energía</t>
  </si>
  <si>
    <t>Energía - generación de energía</t>
  </si>
  <si>
    <t>Me ha parecido muy interesante y muy útil para el puesto de trabajo</t>
  </si>
  <si>
    <t>Ha estado el concejal y varias personas más.</t>
  </si>
  <si>
    <t>Contenido un poco denso para empezar.</t>
  </si>
  <si>
    <t>Los recursos estaban hechos específicamente para nuestra formación, según nos indicó Mónica, puesto que habitualmente no da una formación tan específica de tantos días en su Máster ni Grado,.</t>
  </si>
  <si>
    <t>El aula ha sido de la EMSV</t>
  </si>
  <si>
    <t>Ha sido muy interesante</t>
  </si>
  <si>
    <t>Fantástica formación y formadora. Tanto a nivel personal como profesional y laboral, me ha parecido super interesante pero para este último medio, necesitaríamos que hubiera estado centrada más en prácticas de análisis, de facturas comparativas, etc., entiendo que, con el tiempo con el que se contaba y teniendo en cuenta los dos perfiles de socios asistentes, se han organizado los temas de manera general para ver un poco de todo, de cualquier forma, la valoración final es muy positiva.</t>
  </si>
  <si>
    <t>Sesión formativa muy adecuada al momento en el que esta el equipo, por falta de miembros del equipo.</t>
  </si>
  <si>
    <t xml:space="preserve">La jornada funcionó como manera de poner en común los problemas y dificultades que se está teniendo que afrontar por parte del equipo de OHS en distintos ámbitos: ausencia de compañeros, dificultad en la sustitución, instrucción de convocatorias, demanda social, etc. 
</t>
  </si>
  <si>
    <t>Creo que la metodología ha sido flexible para permitir concretar necesidades y poner en común temas que de otro modo no habrían sido posibles.</t>
  </si>
  <si>
    <t>Se han recopilado los comentarios en post-its</t>
  </si>
  <si>
    <t>Este tipo de sesiones deberían ser de aplicación necesaria también entre los socios, coordinación general, etc. No únicamente para el equipo de OHS.</t>
  </si>
  <si>
    <t>Alejandro</t>
  </si>
  <si>
    <t>La falta de puntualidad ha sido por parte del equipo, no del formador.</t>
  </si>
  <si>
    <t>Rodrigo Herráez López</t>
  </si>
  <si>
    <t>Ha sido difícil, por las circunstancia de trabajo de la OHS, que pudiera desarrollarse en el tiempo estipulado pero por suerte, hemos podido contar con el equipo completo</t>
  </si>
  <si>
    <t>La falta de puntualidad, en el inicio de la sesión, ha sido por parte del equipo de la OHS, motivado por gestión laboral.</t>
  </si>
  <si>
    <t>El formador, tiene conocimiento del proyecto y nuestra dinámica por lo que, ha sido fácil la interacción y ha conseguido la participación del grupo.</t>
  </si>
  <si>
    <t>Ha sido el momento ideal para generar este espacio que teníamos pendiente con VIC, pasados meses de las primeras sesiones, era el momento de hacer balance individual y de equipo de la situación. A nivel personal, me ha servido para verbalizar, moldear y darle sentido a muchas inquietudes que por inercia, estaba/estábamos gestionando sin valorar, sin meditar, especialmente desde el punto de vista emocional y de implicación, no importa que sigamos en la misma línea o hagamos algún cambio de táctica, lo que importa, se proceda como se proceda, es haber tenido esa pausa para ser conscientes de ello. Muy productiva y removida :).</t>
  </si>
  <si>
    <t>La segunda sesión se ha centrado en cómo se puede mejorar nuestra manera de trabajar, con la invitación a una usuaria del servicio.</t>
  </si>
  <si>
    <t>Ha sido muy interesante conocer el testimonio de la usuaria y poner en común qué podríamos mejorar de nuestros procedimientos.</t>
  </si>
  <si>
    <t>Se ha planteado, entre otros temas, reforzar la comunicación con algún video que venda el servicio de OHS (algo que se ha trasladado ya a Comunicación Ayto) y también identificar las llamadas del número general de OHS con distintos canales ( pulse 1 para Margaritas y Alhondiga, pulse 2 para el resto, etc...), que también se le ha trasladado a Régimen Interior.</t>
  </si>
  <si>
    <t>No he podidio estar presente en toda la sesión, únicamente al inicio y al final de la misma.</t>
  </si>
  <si>
    <t>Se ha invitado al Gerente EMSV para comentar la posible continuidad del servicio.</t>
  </si>
  <si>
    <t>Terminamos finalmente sobre las 15.00h de la tarde.</t>
  </si>
  <si>
    <t>Esta última sesión, ha sido un desastre, por parte del equipo de la OHS, en cuanto a falta de personal, ha faltado uno y tal vez, en esta sesión concreta, es el que más debiera de haber estado, es una de las inquietudes que más nos genera; la continuidad del proyecto, por tanta implicación física, emocional y profesional.</t>
  </si>
  <si>
    <t>Incumplimiento de horario por parte del equipo de la OHS</t>
  </si>
  <si>
    <t>Una vez más, el formador ha sabido cómo analizar nuestras inquietudes y plasmarlas sobre papel, toman otra perspectiva, es difícil que podamos llevar a cabo las conclusiones sacadas por la complejidad del proyecto pero desde luego que los errores trataremos de no volver a cometerlos y sobre el resto tomar consciencia del tiempo que nos queda para valorar y medir fuerzas.</t>
  </si>
  <si>
    <t>En esta sesión "Valoración y Continuidad del proyecto" era muy importante la presencia del Coordinador de la Oficina, que no puedo estar por agenda de trabajo, y también estaba prevista la participación de alguien de alguna entidad socia que pudiera aportar "luz", esa persona, se decidió que fuera el gerente de la EMSV que, también por agenda, se personó 10 minutos y más de la mitad de ellos, atendiendo el teléfono, por lo que su aporte fue más bien escaso, eso sí, nos dejó una perlita que nos gustó escuchar y es la implicación en la que están trabajando por la continuidad pero no era suficiente y además, personalmente me hubiera gustado que hubiera venido y participado alguien más de alguna otra entidad, más operativo desde el punto de vista de trabajo diario, para poder debatir en qué punto estamos cada una de las entidades social, si conocen realmente las tareas que estamos realizando desde la OHS, si son conscientes de lo que realmente está ocurriendo aquí, en todos los sentidos, para bien o para mal; que se asumen trabajos y funciones que no competen, que tenemos bajas de personal, que el que permanece empieza a flaquear, que no se cumplen ciertos temillas de sueldo, etc., ya que, impera la sensación de trabajar sin el resto de ellos hasta que llega el momento en el que tienen que gestionar la tarea que tengan asignada en agenda, para llevar a cabo y justificar su papel y de alguna manera, termina aquí, en la oficina de la OHS multi task. Hubiera sido bueno, debatir/conocer, etc. con alguien de alguna de las entidades social, como digo, o igual haber tenido tiempo para trasladar nuestras inquietudes, en el espacio de participación del gerente de la EMSV que tenía en esta sesión pero como indico al inicio de la observación, no hubo oportunidad.
El formador supo lidiar y ajustar las situaciones que se han ido dando en esta tres sesiones, en cuanto a incumplimiento de horario de inicio, falta de personal en las mismas y falta de participación para esta última sesión, en la evaluación final de continuidad, entidades socias, etc. Creo que ha sido la guinda como broche final, reflejo de la situación actual de caos en la OHS, eso sí, somos un equipo profesional muy productivo, unido y motivado.</t>
  </si>
  <si>
    <t>TEMARIO</t>
  </si>
  <si>
    <t>EVALUACIÓN DE LOS OBJETIVOS DEL TALLER</t>
  </si>
  <si>
    <t>EVALUACIÓN DE LA ENSEÑANZA: FORMACIÓN</t>
  </si>
  <si>
    <t>EVALUACIÓN DE LA ACTIVIDAD DOCENTE/PROFESORADO</t>
  </si>
  <si>
    <t>EVALUACIÓN GENERAL</t>
  </si>
  <si>
    <t>OBSERVACIONES</t>
  </si>
  <si>
    <t>Nº</t>
  </si>
  <si>
    <t>Nº personas</t>
  </si>
  <si>
    <t>Nombre  de la asociación o área</t>
  </si>
  <si>
    <t xml:space="preserve">Información general​ </t>
  </si>
  <si>
    <t>Contexto territorial​ </t>
  </si>
  <si>
    <t>P.E. Y visita a hogares​ </t>
  </si>
  <si>
    <r>
      <t>Facturas y bono social</t>
    </r>
    <r>
      <rPr>
        <sz val="9.5"/>
        <color rgb="FF000000"/>
        <rFont val="Times New Roman"/>
        <family val="1"/>
      </rPr>
      <t>​ </t>
    </r>
  </si>
  <si>
    <t>Atención social​ </t>
  </si>
  <si>
    <t>Mejora de hábitos​ </t>
  </si>
  <si>
    <t xml:space="preserve">Tipos de intervención (convocatorias)​ </t>
  </si>
  <si>
    <t xml:space="preserve">Servicio OHS​ </t>
  </si>
  <si>
    <t>1.1 He recibido la información necesaria para poder informar acerca de la Oficina (OHS) y sus servicios</t>
  </si>
  <si>
    <t>1.2 He adquirido conocimiento y herramientas para detectar potenciales casos de vulnerabilidad energética</t>
  </si>
  <si>
    <t>1.3 Considero que esta formación como un primer paso en una relación de colaboración entre la Oficina y nuestra asociación o área municipal</t>
  </si>
  <si>
    <t>2.1 La formación ha estado bien estructurada y ha permitido seguir el desarrollo de forma ordenada</t>
  </si>
  <si>
    <t>2.2 Ha habido una combinación adecuada de teoría y práctica</t>
  </si>
  <si>
    <t>2.3 Los contenidos han sido amenos y de interés</t>
  </si>
  <si>
    <t>2.4 La documentación y materiales presentados son comprensibles y adecuados</t>
  </si>
  <si>
    <t>2.5 Se ha dispuesto de ejercicios (o prácticas) que me permiten ampliar mi conocimiento</t>
  </si>
  <si>
    <t>2.6 El aula, el taller o las instalaciones han sido apropiadas para el desarrollo de la sesión</t>
  </si>
  <si>
    <t>2.7 Me ha parecido una formación útil, con aplicación en mi puesto de trabajo</t>
  </si>
  <si>
    <t>Pregunta abierta: el tema que más me ha interesado ha sido</t>
  </si>
  <si>
    <t>Pregunta abierta: el tema que menos me ha interesado ha sido</t>
  </si>
  <si>
    <t>3.1 El o la docente está cualificado para impartir la formación</t>
  </si>
  <si>
    <t>3.2 El o la docente ha promovido una sesión interactiva y/o participativa</t>
  </si>
  <si>
    <t>3.3 En general, estoy satisfecho/a con la labor del o la docente</t>
  </si>
  <si>
    <t>Pregunta abierta: la labor docente de este/a profesor/a me parece…</t>
  </si>
  <si>
    <t>4.1 Estoy contenta/o con la formación recibida</t>
  </si>
  <si>
    <t>4.2 Recomendaría esta formación a otras asociaciones y Áreas del ayuntamiento de Getafe</t>
  </si>
  <si>
    <t>Observaciones</t>
  </si>
  <si>
    <t>Área</t>
  </si>
  <si>
    <t>Optimización de factura</t>
  </si>
  <si>
    <t>Normativa eléctrica</t>
  </si>
  <si>
    <t>Bono social</t>
  </si>
  <si>
    <t>Casos prácticos</t>
  </si>
  <si>
    <t>Medidas de eficiencia energética en el hogar y lectura de facturas</t>
  </si>
  <si>
    <t>Muy buena, personal muy formado</t>
  </si>
  <si>
    <t>Eficiencia energética</t>
  </si>
  <si>
    <t>Electrodomésticos</t>
  </si>
  <si>
    <t>Muy bueno</t>
  </si>
  <si>
    <t>Estructura de las facturas de suministros</t>
  </si>
  <si>
    <t>Magnífica</t>
  </si>
  <si>
    <t xml:space="preserve">Todo me ha resultado óptimo y útil </t>
  </si>
  <si>
    <t>Conocimiento de los conceptos de las facturas</t>
  </si>
  <si>
    <t>Estupenda</t>
  </si>
  <si>
    <t>La información sobre el bono social eléctrico y térmico</t>
  </si>
  <si>
    <t>Medidas de eficiencia</t>
  </si>
  <si>
    <t>Buena</t>
  </si>
  <si>
    <t>Eficiencia facturas</t>
  </si>
  <si>
    <t>Excelente. Claridad en la explicación de los temas a tratar</t>
  </si>
  <si>
    <t>Asociación</t>
  </si>
  <si>
    <t>La verdad es que todo: la factura, las fuentes de energía, todos los apartados sobre pobreza energética…</t>
  </si>
  <si>
    <t>Muy bien explicado. Importante para identificar pobreza energética e iniciar un cambio</t>
  </si>
  <si>
    <t>Entender las facturas</t>
  </si>
  <si>
    <t>Buena y cercana</t>
  </si>
  <si>
    <t>La factura y bono social</t>
  </si>
  <si>
    <t>Teoría de pobreza energética</t>
  </si>
  <si>
    <t>Factura</t>
  </si>
  <si>
    <t>Información sobre ayudas y subvenciones</t>
  </si>
  <si>
    <t>Comparativas de precio</t>
  </si>
  <si>
    <t>Muy clara</t>
  </si>
  <si>
    <t>Me gustaría aprender sobre energía fotovoltaica y ayudas para eficiencia energética</t>
  </si>
  <si>
    <t>Bono social y térmico</t>
  </si>
  <si>
    <t>Muy buena… Buenos comunicadores</t>
  </si>
  <si>
    <t>Muy buena y enriquecedora</t>
  </si>
  <si>
    <t>Los conocimientos para detectar un posible caso de pobreza energética. Conocimiento y desglose de la factura de la luz</t>
  </si>
  <si>
    <t>Muy buena, con muchos conocimientos sobre la materia; sin embargo, he echado de menos más combinación práctica con la teoría. Aún así, se hizo bastante amena</t>
  </si>
  <si>
    <t>Hogares Saludables deberia englobar ayudas para optimiziar y rehabilitar las viviendas, porque se da ayudas para minimizar los casos de pobreza energética pero las viviendas suelen estar en condiciones no adecuadas y no se optimizan los recursos.</t>
  </si>
  <si>
    <t>Medidas de ahorro energético</t>
  </si>
  <si>
    <t>Cercana y comprensible</t>
  </si>
  <si>
    <t>Información sobre factura de la luz y bono social</t>
  </si>
  <si>
    <t>Factura de la electricidad</t>
  </si>
  <si>
    <t>Muy buena</t>
  </si>
  <si>
    <t>En su conjunto me ha parecido interesante</t>
  </si>
  <si>
    <t>Me parece muy necesarias este tipo de cursos para nuestra formación y atención al ciudadano</t>
  </si>
  <si>
    <t>La explicación dada con respecto a la factura</t>
  </si>
  <si>
    <t>Estupendo</t>
  </si>
  <si>
    <t>Me parece necesaria la formación en este aspecto</t>
  </si>
  <si>
    <t>Todos los temas</t>
  </si>
  <si>
    <t>Parte práctica: el análisis y comparativa en ofertas de energía me ha parecido muy interesante</t>
  </si>
  <si>
    <t>Buen comunicador, ameno y claro en su exposición</t>
  </si>
  <si>
    <t>Proyecto muy valioso, importante y significativo para detectar la pobreza energética. Todas las ayudas para las personas y familias más vulnerables que les aumenten su bienestar son bien recibidas</t>
  </si>
  <si>
    <t>Comparador de ofertas. OHS: sus funciones y para qué te ayudan</t>
  </si>
  <si>
    <t>OHS y lectura de facturas</t>
  </si>
  <si>
    <t>Oficina de Hogares Saludables</t>
  </si>
  <si>
    <t>Comparador de facturas (práctica)</t>
  </si>
  <si>
    <t>Autoconsumo // Consumo de los electrodomésticos</t>
  </si>
  <si>
    <t>Han resuelto todas las dudas individuales, muy buenos ejemplos y presentación</t>
  </si>
  <si>
    <t>Me parece una formación muy interesante, pero considero que la importante vulnerabilidad económico-social impide de momento acceder con eficacia a un ahorro energético, a nivel de adecuación e inversión en los hogares</t>
  </si>
  <si>
    <t>Mejora de hábitos</t>
  </si>
  <si>
    <t>Buena, hacen todo muy participativo</t>
  </si>
  <si>
    <t>Entender el mercado regulado, libre, bono social. Conocer la OHS: información, acceso, derivación…</t>
  </si>
  <si>
    <t>¡Todo bien!</t>
  </si>
  <si>
    <t>Son muy didácticos</t>
  </si>
  <si>
    <t>Interpretar la factura y el bono social</t>
  </si>
  <si>
    <t>Lectura de la factura electricidad</t>
  </si>
  <si>
    <t>Factura luz y bono social</t>
  </si>
  <si>
    <t>Las facturas</t>
  </si>
  <si>
    <t>Cómo comparar facturas</t>
  </si>
  <si>
    <t>RELACIÓN DE PREGUNTAS DE LA OHS Y DERIVADORES PARA GRÁFICO</t>
  </si>
  <si>
    <t>Complementariedad - relación OHS Derivadores - determinar fórmula para cálculo automático</t>
  </si>
  <si>
    <t>2.1 - La formación ha estado bien estructurada y ha permitido seguir el desarrollo de forma ordenada</t>
  </si>
  <si>
    <t>1.2 - He adquirido conocimiento y herramientas para detectar potenciales casos de vulnerabilidad energética</t>
  </si>
  <si>
    <t>2.3 - Los contenidos han sido amenos y de interés</t>
  </si>
  <si>
    <t>2.6 - El aula, el taller o las instalaciones han sido apropiadas para el desarrollo de la sesión</t>
  </si>
  <si>
    <t>2.4 - La documentación y materiales presentados son comprensibles y adecuados</t>
  </si>
  <si>
    <t>2.5 - Se ha dispuesto de ejercicios (o prácticas) que me permiten ampliar mi conocimiento</t>
  </si>
  <si>
    <t>2.7 - Me ha parecido una formación útil, con aplicación en mi puesto de trabajo</t>
  </si>
  <si>
    <t>3.1 - El o la docente está cualificado para impartir la formación</t>
  </si>
  <si>
    <t>3.2 - El o la docente ha promovido una sesión interactiva y/o participativa</t>
  </si>
  <si>
    <t>3.3 - En general, estoy satisfecho/a con la labor del o la docente</t>
  </si>
  <si>
    <t>No hay pregunta concreta para esta :(</t>
  </si>
  <si>
    <t>General</t>
  </si>
  <si>
    <t>Fo</t>
  </si>
  <si>
    <t>Asociación o área</t>
  </si>
  <si>
    <t>Murialdo</t>
  </si>
  <si>
    <t>La factura de la luz: mercado libre y regulado. Bono social</t>
  </si>
  <si>
    <t>Buena, muy informativa</t>
  </si>
  <si>
    <t>Información también sobre el gas y las tarifas</t>
  </si>
  <si>
    <t>Ahorro energético en facturas</t>
  </si>
  <si>
    <t>Datos y gráficas</t>
  </si>
  <si>
    <t>Muy buena, conoce el tema muy bien. Experta</t>
  </si>
  <si>
    <t>Primera sesión más dinámica</t>
  </si>
  <si>
    <t>El tema de las factruas - eficiencia domicilios</t>
  </si>
  <si>
    <t>Diferencias mercado regularo/libre y bono social, y autoconsumo</t>
  </si>
  <si>
    <t>Formación quizá demasiado larga o extensa</t>
  </si>
  <si>
    <t>Consejos e información práctica</t>
  </si>
  <si>
    <t>Análisis de facturas / bono social</t>
  </si>
  <si>
    <t>Adecuada y clarificadora debido a la ardúo y dificultoso del tema</t>
  </si>
  <si>
    <t>Información sobre datos de la factura y ayudas</t>
  </si>
  <si>
    <t>La parte teórica pero es necesaria para contextualizar. Además se ha puesto de una forma muy amena</t>
  </si>
  <si>
    <t>Me parece que tiene mucho conocimiento sobre el tema y que sabe jacer que llegue a todas las personas</t>
  </si>
  <si>
    <t>Comprensión de opciones de ahorro (bono social)</t>
  </si>
  <si>
    <t>Satisfactorio</t>
  </si>
  <si>
    <t>Facturas</t>
  </si>
  <si>
    <t>Límites de consumi</t>
  </si>
  <si>
    <t>Ha resuelto todas las preguntas de forma adecuada</t>
  </si>
  <si>
    <t>Casos prácticos / bono social</t>
  </si>
  <si>
    <t>Gracias!</t>
  </si>
  <si>
    <t>BS (I)</t>
  </si>
  <si>
    <t>Paneles fotovoltaicos</t>
  </si>
  <si>
    <t>Interesante</t>
  </si>
  <si>
    <t>BS (II)</t>
  </si>
  <si>
    <t>Las dos partes de la formacióm</t>
  </si>
  <si>
    <t>Muy acertado</t>
  </si>
  <si>
    <t>Gracias!!</t>
  </si>
  <si>
    <t>Gracias por la formación tan útil y aterrizarla al usuario (explicaciones claras, ejemplos…)</t>
  </si>
  <si>
    <t>Consejo de ahorro que desconocía</t>
  </si>
  <si>
    <t>Implicado con el tema y excelente presentación</t>
  </si>
  <si>
    <t>Gracias por la formación que ayudará en nuestro trabajo diario con nuestra población más vulnerable</t>
  </si>
  <si>
    <t xml:space="preserve">Información sobre ahorro energético </t>
  </si>
  <si>
    <t>Los consejos prácticos para trasladar a las familias</t>
  </si>
  <si>
    <t>Analizar las facturas para saber qué pagas y cómo ayudar a otras personas</t>
  </si>
  <si>
    <t>Síper competente y muy necesaria</t>
  </si>
  <si>
    <t>Esta información debería transmitirse a toda la población, la considero básica y necesaria</t>
  </si>
  <si>
    <t>Bono social y facturas</t>
  </si>
  <si>
    <t>Facturas, consejos sobre ahorro energético e información sobre lo que consume más, etc. Las 3 partes de la sesión han sido igual de interesantes</t>
  </si>
  <si>
    <t xml:space="preserve">Me ha gustado mucho todo pero la última parte habría sido mejor si se hubiera hecho con ppt y no con papeles </t>
  </si>
  <si>
    <t>BS (III)</t>
  </si>
  <si>
    <t>Bono social, facturas, kit y las ayudas a viviendas y edificios</t>
  </si>
  <si>
    <t>La parte de la factura y el bono social</t>
  </si>
  <si>
    <t>Lo referente solo a barrios de Margaritas y Alhóndiga</t>
  </si>
  <si>
    <t>Fantástica de Loinaz</t>
  </si>
  <si>
    <t>Energy</t>
  </si>
  <si>
    <t>Facturas y bono social</t>
  </si>
  <si>
    <t>Amena, clara y especializada en los temas</t>
  </si>
  <si>
    <t>Factura y bono social</t>
  </si>
  <si>
    <t>Facturación y bono social eléctrico</t>
  </si>
  <si>
    <t>Presentación inicial</t>
  </si>
  <si>
    <t>Aceptable y muy profesional</t>
  </si>
  <si>
    <t>Muchas gracias</t>
  </si>
  <si>
    <t>Excelente</t>
  </si>
  <si>
    <t>Se pueden transmitir los mismos conocimientos en menos tiempo</t>
  </si>
  <si>
    <t>Facturas, mercados y bono social</t>
  </si>
  <si>
    <t>Gracias</t>
  </si>
  <si>
    <t>El tema de las facturas es muy interesante, pero ya lo vimos con Naturgy el dia anterior</t>
  </si>
  <si>
    <t>La toma de conciencia respecto a las facturas de la luz</t>
  </si>
  <si>
    <t>Conocimiento y lectura de facturas</t>
  </si>
  <si>
    <t>Interpretación de facturas</t>
  </si>
  <si>
    <t>El contenido de la sesión no se relaciona con el tiempo previsto de formación</t>
  </si>
  <si>
    <t>No se ha ajustado al número de horas previsto</t>
  </si>
  <si>
    <t>Poder comprender las facturas</t>
  </si>
  <si>
    <t>Correcta</t>
  </si>
  <si>
    <t>BS (IV)</t>
  </si>
  <si>
    <t>Horas de formación recibidas</t>
  </si>
  <si>
    <t>Nota media</t>
  </si>
  <si>
    <t>Porcentaje</t>
  </si>
  <si>
    <t>Horas</t>
  </si>
  <si>
    <t>Horas por temática</t>
  </si>
  <si>
    <t>Nota media de satisfacción áreas Ayto</t>
  </si>
  <si>
    <t>Satisfacción asociaciones</t>
  </si>
  <si>
    <t>Ranking satisfacción por grupo</t>
  </si>
  <si>
    <t>Nota media de satisfacción OHS</t>
  </si>
  <si>
    <t>Satisfacción derivadores</t>
  </si>
  <si>
    <t>Ranking bloque de preguntas</t>
  </si>
  <si>
    <t>Organización de la sesión</t>
  </si>
  <si>
    <t>Contenidos y metodología</t>
  </si>
  <si>
    <t>Duración y horario</t>
  </si>
  <si>
    <t>Profesorado</t>
  </si>
  <si>
    <t>Medios didácticos</t>
  </si>
  <si>
    <t>Instalaciones y medios técnicos</t>
  </si>
  <si>
    <t>Valoración general</t>
  </si>
  <si>
    <t>horas de formación</t>
  </si>
  <si>
    <t>personas formadas</t>
  </si>
  <si>
    <t>Docente cualificado</t>
  </si>
  <si>
    <t>Docente interactivo</t>
  </si>
  <si>
    <t>Satisfacción del docente</t>
  </si>
  <si>
    <t>Contenidos interesantes</t>
  </si>
  <si>
    <t>Formación estructurada</t>
  </si>
  <si>
    <t>Materiales adecuados</t>
  </si>
  <si>
    <t>Herramientas de detección</t>
  </si>
  <si>
    <t>Combinación teoría y práctica</t>
  </si>
  <si>
    <t>Formación útil</t>
  </si>
  <si>
    <t>Ejercicios prácticos</t>
  </si>
  <si>
    <t>Instalaciones apropiadas</t>
  </si>
  <si>
    <t>Valoración media</t>
  </si>
  <si>
    <t>Entender factura y bono social</t>
  </si>
  <si>
    <t>Desorganización de horarios, ha supuesto ritmo más rápido y una hora perdida</t>
  </si>
  <si>
    <t>Interpretación facturas</t>
  </si>
  <si>
    <t>Interpretar factura</t>
  </si>
  <si>
    <t>Interpretación de facturas y opciones de consumo</t>
  </si>
  <si>
    <t>SAV (III)</t>
  </si>
  <si>
    <t>Comparador facturas electricidad/gas</t>
  </si>
  <si>
    <t>Identificación, lectura y comparación de facturas para ahorro. Introducción a la energía fotovoltaica</t>
  </si>
  <si>
    <t>Instalación placas fotovoltaicas</t>
  </si>
  <si>
    <t>Información factura</t>
  </si>
  <si>
    <t>La oficina de Hogares Saludables</t>
  </si>
  <si>
    <t>Vulnerabilidad</t>
  </si>
  <si>
    <t>Energía</t>
  </si>
  <si>
    <t>Procedimientos</t>
  </si>
  <si>
    <t>Capacity building</t>
  </si>
  <si>
    <t>Analítica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</si>
</sst>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_-* #,##0.0_-;\-* #,##0.0_-;_-* &quot;-&quot;??_-;_-@_-"/>
  </numFmts>
  <fonts count="15" x14ac:knownFonts="1">
    <font>
      <sz val="11"/>
      <color theme="1"/>
      <name val="Calibri"/>
      <family val="2"/>
      <scheme val="minor"/>
    </font>
    <font>
      <sz val="10"/>
      <color rgb="FF000000"/>
      <name val="Arial"/>
      <family val="2"/>
    </font>
    <font>
      <b/>
      <sz val="10"/>
      <color rgb="FF000000"/>
      <name val="Arial"/>
      <family val="2"/>
    </font>
    <font>
      <b/>
      <sz val="10"/>
      <color theme="1"/>
      <name val="Arial"/>
      <family val="2"/>
    </font>
    <font>
      <sz val="9.5"/>
      <color rgb="FF000000"/>
      <name val="Times New Roman"/>
      <family val="1"/>
    </font>
    <font>
      <sz val="10"/>
      <color theme="1"/>
      <name val="Arial"/>
      <family val="2"/>
    </font>
    <font>
      <sz val="8"/>
      <color rgb="FF000000"/>
      <name val="Roboto"/>
    </font>
    <font>
      <sz val="9"/>
      <color rgb="FF000000"/>
      <name val="Calibri Light"/>
      <family val="2"/>
      <scheme val="major"/>
    </font>
    <font>
      <sz val="9"/>
      <color theme="1"/>
      <name val="Calibri Light"/>
      <family val="2"/>
      <scheme val="major"/>
    </font>
    <font>
      <sz val="8"/>
      <color rgb="FF000000"/>
      <name val="Calibri Light"/>
      <family val="2"/>
      <scheme val="major"/>
    </font>
    <font>
      <sz val="8"/>
      <color theme="1"/>
      <name val="Calibri Light"/>
      <family val="2"/>
      <scheme val="major"/>
    </font>
    <font>
      <b/>
      <sz val="9"/>
      <color rgb="FF000000"/>
      <name val="Calibri Light"/>
      <family val="2"/>
      <scheme val="major"/>
    </font>
    <font>
      <b/>
      <sz val="9"/>
      <color theme="1"/>
      <name val="Calibri Light"/>
      <family val="2"/>
      <scheme val="major"/>
    </font>
    <font>
      <b/>
      <sz val="9"/>
      <color rgb="FFFF0000"/>
      <name val="Calibri Light"/>
      <family val="2"/>
      <scheme val="maj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4.9989318521683403E-2"/>
        <bgColor indexed="64"/>
      </patternFill>
    </fill>
    <fill>
      <patternFill patternType="solid">
        <fgColor theme="8"/>
        <bgColor indexed="64"/>
      </patternFill>
    </fill>
    <fill>
      <patternFill patternType="solid">
        <fgColor theme="9" tint="0.59999389629810485"/>
        <bgColor indexed="64"/>
      </patternFill>
    </fill>
    <fill>
      <patternFill patternType="solid">
        <fgColor theme="0" tint="-4.9989318521683403E-2"/>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0000"/>
      </left>
      <right style="thin">
        <color rgb="FFFF0000"/>
      </right>
      <top style="thin">
        <color rgb="FFFF0000"/>
      </top>
      <bottom style="thin">
        <color theme="0"/>
      </bottom>
      <diagonal/>
    </border>
    <border>
      <left style="thin">
        <color rgb="FFFF0000"/>
      </left>
      <right style="thin">
        <color rgb="FFFF0000"/>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1" fillId="0" borderId="0"/>
    <xf numFmtId="0" fontId="14" fillId="0" borderId="0"/>
    <xf numFmtId="9" fontId="14" fillId="0" borderId="0" applyFont="0" applyFill="0" applyBorder="0" applyAlignment="0" applyProtection="0"/>
  </cellStyleXfs>
  <cellXfs count="156">
    <xf numFmtId="0" fontId="0" fillId="0" borderId="0" xfId="0"/>
    <xf numFmtId="0" fontId="1" fillId="0" borderId="0" xfId="1" applyAlignment="1">
      <alignment vertical="center"/>
    </xf>
    <xf numFmtId="0" fontId="1" fillId="3" borderId="4" xfId="1" applyFill="1" applyBorder="1" applyAlignment="1">
      <alignment horizontal="center" vertical="center"/>
    </xf>
    <xf numFmtId="0" fontId="2" fillId="0" borderId="0" xfId="1" applyFont="1"/>
    <xf numFmtId="0" fontId="3" fillId="0" borderId="0" xfId="1" applyFont="1"/>
    <xf numFmtId="0" fontId="3" fillId="0" borderId="0" xfId="1" applyFont="1" applyAlignment="1">
      <alignment vertical="top"/>
    </xf>
    <xf numFmtId="0" fontId="1" fillId="0" borderId="0" xfId="1" applyAlignment="1">
      <alignment horizontal="center"/>
    </xf>
    <xf numFmtId="1" fontId="5" fillId="0" borderId="5" xfId="1" applyNumberFormat="1" applyFont="1" applyBorder="1"/>
    <xf numFmtId="0" fontId="5" fillId="0" borderId="5" xfId="1" applyFont="1" applyBorder="1"/>
    <xf numFmtId="0" fontId="5" fillId="3" borderId="6" xfId="1" applyFont="1" applyFill="1" applyBorder="1" applyAlignment="1">
      <alignment horizontal="right"/>
    </xf>
    <xf numFmtId="0" fontId="5" fillId="4" borderId="0" xfId="1" applyFont="1" applyFill="1" applyAlignment="1">
      <alignment horizontal="right"/>
    </xf>
    <xf numFmtId="0" fontId="5" fillId="0" borderId="0" xfId="1" applyFont="1"/>
    <xf numFmtId="0" fontId="1" fillId="4" borderId="6" xfId="1" applyFill="1" applyBorder="1"/>
    <xf numFmtId="0" fontId="5" fillId="5" borderId="0" xfId="1" applyFont="1" applyFill="1"/>
    <xf numFmtId="0" fontId="5" fillId="0" borderId="7" xfId="1" applyFont="1" applyBorder="1"/>
    <xf numFmtId="0" fontId="5" fillId="5" borderId="6" xfId="1" applyFont="1" applyFill="1" applyBorder="1"/>
    <xf numFmtId="0" fontId="1" fillId="6" borderId="6" xfId="1" applyFill="1" applyBorder="1"/>
    <xf numFmtId="0" fontId="1" fillId="0" borderId="6" xfId="1" applyBorder="1"/>
    <xf numFmtId="0" fontId="1" fillId="0" borderId="0" xfId="1"/>
    <xf numFmtId="1" fontId="5" fillId="0" borderId="8" xfId="1" applyNumberFormat="1" applyFont="1" applyBorder="1"/>
    <xf numFmtId="0" fontId="5" fillId="0" borderId="8" xfId="1" applyFont="1" applyBorder="1"/>
    <xf numFmtId="0" fontId="1" fillId="5" borderId="6" xfId="1" applyFill="1" applyBorder="1"/>
    <xf numFmtId="0" fontId="5" fillId="0" borderId="6" xfId="1" applyFont="1" applyBorder="1"/>
    <xf numFmtId="0" fontId="5" fillId="4" borderId="6" xfId="1" applyFont="1" applyFill="1" applyBorder="1"/>
    <xf numFmtId="0" fontId="1" fillId="0" borderId="7" xfId="1" applyBorder="1"/>
    <xf numFmtId="0" fontId="5" fillId="0" borderId="9" xfId="1" applyFont="1" applyBorder="1"/>
    <xf numFmtId="1" fontId="5" fillId="0" borderId="10" xfId="1" applyNumberFormat="1" applyFont="1" applyBorder="1"/>
    <xf numFmtId="0" fontId="5" fillId="7" borderId="6" xfId="1" applyFont="1" applyFill="1" applyBorder="1" applyAlignment="1">
      <alignment horizontal="right"/>
    </xf>
    <xf numFmtId="1" fontId="5" fillId="0" borderId="11" xfId="1" applyNumberFormat="1" applyFont="1" applyBorder="1"/>
    <xf numFmtId="0" fontId="1" fillId="0" borderId="0" xfId="1" applyAlignment="1">
      <alignment vertical="top"/>
    </xf>
    <xf numFmtId="0" fontId="1" fillId="4" borderId="0" xfId="1" applyFill="1" applyAlignment="1">
      <alignment vertical="top"/>
    </xf>
    <xf numFmtId="1" fontId="5" fillId="0" borderId="12" xfId="1" applyNumberFormat="1" applyFont="1" applyBorder="1"/>
    <xf numFmtId="0" fontId="1" fillId="4" borderId="0" xfId="1" applyFill="1"/>
    <xf numFmtId="0" fontId="5" fillId="0" borderId="13" xfId="1" applyFont="1" applyBorder="1"/>
    <xf numFmtId="0" fontId="5" fillId="0" borderId="14" xfId="1" applyFont="1" applyBorder="1"/>
    <xf numFmtId="0" fontId="1" fillId="0" borderId="0" xfId="1" applyAlignment="1">
      <alignment horizontal="left"/>
    </xf>
    <xf numFmtId="0" fontId="5" fillId="0" borderId="0" xfId="1" applyFont="1" applyAlignment="1">
      <alignment horizontal="left"/>
    </xf>
    <xf numFmtId="164" fontId="5" fillId="0" borderId="0" xfId="1" applyNumberFormat="1" applyFont="1"/>
    <xf numFmtId="0" fontId="5" fillId="3" borderId="0" xfId="1" applyFont="1" applyFill="1"/>
    <xf numFmtId="0" fontId="5" fillId="6" borderId="6" xfId="1" applyFont="1" applyFill="1" applyBorder="1"/>
    <xf numFmtId="0" fontId="5" fillId="0" borderId="10" xfId="1" applyFont="1" applyBorder="1" applyAlignment="1">
      <alignment horizontal="left"/>
    </xf>
    <xf numFmtId="0" fontId="1" fillId="6" borderId="15" xfId="1" applyFill="1" applyBorder="1"/>
    <xf numFmtId="0" fontId="5" fillId="0" borderId="11" xfId="1" applyFont="1" applyBorder="1" applyAlignment="1">
      <alignment horizontal="left"/>
    </xf>
    <xf numFmtId="0" fontId="5" fillId="0" borderId="12" xfId="1" applyFont="1" applyBorder="1" applyAlignment="1">
      <alignment horizontal="left"/>
    </xf>
    <xf numFmtId="0" fontId="1" fillId="0" borderId="0" xfId="1" applyAlignment="1">
      <alignment wrapText="1"/>
    </xf>
    <xf numFmtId="1" fontId="5" fillId="5" borderId="10" xfId="1" applyNumberFormat="1" applyFont="1" applyFill="1" applyBorder="1"/>
    <xf numFmtId="1" fontId="5" fillId="5" borderId="11" xfId="1" applyNumberFormat="1" applyFont="1" applyFill="1" applyBorder="1"/>
    <xf numFmtId="1" fontId="5" fillId="0" borderId="11" xfId="1" applyNumberFormat="1" applyFont="1" applyBorder="1" applyAlignment="1">
      <alignment horizontal="right"/>
    </xf>
    <xf numFmtId="0" fontId="1" fillId="0" borderId="0" xfId="1" applyAlignment="1">
      <alignment horizontal="right" wrapText="1"/>
    </xf>
    <xf numFmtId="0" fontId="1" fillId="6" borderId="16" xfId="1" applyFill="1" applyBorder="1"/>
    <xf numFmtId="0" fontId="5" fillId="6" borderId="16" xfId="1" applyFont="1" applyFill="1" applyBorder="1"/>
    <xf numFmtId="0" fontId="1" fillId="0" borderId="0" xfId="1" applyAlignment="1">
      <alignment horizontal="left" wrapText="1"/>
    </xf>
    <xf numFmtId="0" fontId="1" fillId="6" borderId="0" xfId="1" applyFill="1"/>
    <xf numFmtId="0" fontId="5" fillId="6" borderId="0" xfId="1" applyFont="1" applyFill="1"/>
    <xf numFmtId="1" fontId="5" fillId="0" borderId="10" xfId="1" applyNumberFormat="1" applyFont="1" applyBorder="1" applyAlignment="1">
      <alignment horizontal="right"/>
    </xf>
    <xf numFmtId="1" fontId="5" fillId="0" borderId="12" xfId="1" applyNumberFormat="1" applyFont="1" applyBorder="1" applyAlignment="1">
      <alignment horizontal="right"/>
    </xf>
    <xf numFmtId="164" fontId="5" fillId="4" borderId="0" xfId="1" applyNumberFormat="1" applyFont="1" applyFill="1"/>
    <xf numFmtId="0" fontId="5" fillId="3" borderId="7" xfId="1" applyFont="1" applyFill="1" applyBorder="1" applyAlignment="1">
      <alignment horizontal="right"/>
    </xf>
    <xf numFmtId="0" fontId="1" fillId="4" borderId="0" xfId="1" applyFill="1" applyAlignment="1">
      <alignment horizontal="right" wrapText="1"/>
    </xf>
    <xf numFmtId="0" fontId="1" fillId="4" borderId="0" xfId="1" applyFill="1" applyAlignment="1">
      <alignment horizontal="left"/>
    </xf>
    <xf numFmtId="0" fontId="5" fillId="9" borderId="0" xfId="1" applyFont="1" applyFill="1"/>
    <xf numFmtId="0" fontId="3" fillId="9" borderId="0" xfId="1" applyFont="1" applyFill="1" applyAlignment="1">
      <alignment vertical="top"/>
    </xf>
    <xf numFmtId="0" fontId="3" fillId="9" borderId="0" xfId="1" applyFont="1" applyFill="1"/>
    <xf numFmtId="0" fontId="8" fillId="0" borderId="0" xfId="0" applyFont="1"/>
    <xf numFmtId="0" fontId="7" fillId="0" borderId="0" xfId="1" applyFont="1" applyAlignment="1">
      <alignment vertical="center"/>
    </xf>
    <xf numFmtId="0" fontId="11" fillId="0" borderId="0" xfId="1" applyFont="1"/>
    <xf numFmtId="0" fontId="12" fillId="0" borderId="0" xfId="1" applyFont="1"/>
    <xf numFmtId="0" fontId="12" fillId="0" borderId="0" xfId="1" applyFont="1" applyAlignment="1">
      <alignment vertical="top"/>
    </xf>
    <xf numFmtId="0" fontId="8" fillId="4" borderId="0" xfId="0" applyFont="1" applyFill="1"/>
    <xf numFmtId="0" fontId="8" fillId="4" borderId="0" xfId="1" applyFont="1" applyFill="1"/>
    <xf numFmtId="0" fontId="13" fillId="4" borderId="0" xfId="1" applyFont="1" applyFill="1"/>
    <xf numFmtId="0" fontId="8" fillId="9" borderId="10" xfId="0" applyFont="1" applyFill="1" applyBorder="1"/>
    <xf numFmtId="0" fontId="8" fillId="9" borderId="11" xfId="0" applyFont="1" applyFill="1" applyBorder="1"/>
    <xf numFmtId="0" fontId="8" fillId="9" borderId="12" xfId="0" applyFont="1" applyFill="1" applyBorder="1"/>
    <xf numFmtId="164" fontId="10" fillId="4" borderId="0" xfId="1" applyNumberFormat="1" applyFont="1" applyFill="1"/>
    <xf numFmtId="0" fontId="5" fillId="4" borderId="0" xfId="1" applyFont="1" applyFill="1"/>
    <xf numFmtId="0" fontId="10" fillId="4" borderId="0" xfId="0" applyFont="1" applyFill="1"/>
    <xf numFmtId="0" fontId="9" fillId="4" borderId="0" xfId="1" applyFont="1" applyFill="1"/>
    <xf numFmtId="0" fontId="10" fillId="4" borderId="0" xfId="1" applyFont="1" applyFill="1" applyAlignment="1">
      <alignment horizontal="center" vertical="top" wrapText="1"/>
    </xf>
    <xf numFmtId="0" fontId="6" fillId="8" borderId="0" xfId="1" applyFont="1" applyFill="1" applyAlignment="1">
      <alignment vertical="center"/>
    </xf>
    <xf numFmtId="0" fontId="6" fillId="0" borderId="0" xfId="1" applyFont="1" applyAlignment="1">
      <alignment vertical="center"/>
    </xf>
    <xf numFmtId="0" fontId="1" fillId="3" borderId="1" xfId="1" applyFill="1" applyBorder="1" applyAlignment="1">
      <alignment vertical="center" wrapText="1"/>
    </xf>
    <xf numFmtId="0" fontId="1" fillId="3" borderId="2" xfId="1" applyFill="1" applyBorder="1" applyAlignment="1">
      <alignment vertical="center" wrapText="1"/>
    </xf>
    <xf numFmtId="0" fontId="1" fillId="3" borderId="3" xfId="1" applyFill="1" applyBorder="1" applyAlignment="1">
      <alignment vertical="center" wrapText="1"/>
    </xf>
    <xf numFmtId="0" fontId="1" fillId="2" borderId="1" xfId="1" applyFill="1" applyBorder="1" applyAlignment="1">
      <alignment vertical="center" wrapText="1"/>
    </xf>
    <xf numFmtId="0" fontId="1" fillId="2" borderId="2" xfId="1" applyFill="1" applyBorder="1" applyAlignment="1">
      <alignment vertical="center" wrapText="1"/>
    </xf>
    <xf numFmtId="0" fontId="1" fillId="2" borderId="3" xfId="1" applyFill="1" applyBorder="1" applyAlignment="1">
      <alignment vertical="center" wrapText="1"/>
    </xf>
    <xf numFmtId="2" fontId="10" fillId="4" borderId="4" xfId="0" applyNumberFormat="1" applyFont="1" applyFill="1" applyBorder="1" applyAlignment="1">
      <alignment horizontal="center" vertical="center" wrapText="1"/>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164" fontId="10" fillId="4" borderId="4" xfId="1" applyNumberFormat="1" applyFont="1" applyFill="1" applyBorder="1" applyAlignment="1">
      <alignment horizontal="center" vertical="center"/>
    </xf>
    <xf numFmtId="2" fontId="10" fillId="4" borderId="1" xfId="0" applyNumberFormat="1" applyFont="1" applyFill="1" applyBorder="1" applyAlignment="1">
      <alignment horizontal="center" vertical="center" wrapText="1"/>
    </xf>
    <xf numFmtId="49" fontId="10" fillId="4" borderId="15" xfId="0" applyNumberFormat="1" applyFont="1" applyFill="1" applyBorder="1" applyAlignment="1">
      <alignment horizontal="center" vertical="top" wrapText="1"/>
    </xf>
    <xf numFmtId="49" fontId="10" fillId="4" borderId="6" xfId="0" applyNumberFormat="1" applyFont="1" applyFill="1" applyBorder="1" applyAlignment="1">
      <alignment horizontal="center" vertical="top" wrapText="1"/>
    </xf>
    <xf numFmtId="49" fontId="10" fillId="4" borderId="6" xfId="0" applyNumberFormat="1" applyFont="1" applyFill="1" applyBorder="1" applyAlignment="1">
      <alignment horizontal="center" vertical="center" wrapText="1"/>
    </xf>
    <xf numFmtId="0" fontId="10" fillId="4" borderId="4" xfId="1" applyFont="1" applyFill="1" applyBorder="1" applyAlignment="1">
      <alignment horizontal="center" vertical="top" wrapText="1"/>
    </xf>
    <xf numFmtId="0" fontId="10" fillId="0" borderId="0" xfId="0" applyFont="1"/>
    <xf numFmtId="0" fontId="10" fillId="4" borderId="0" xfId="1" applyFont="1" applyFill="1"/>
    <xf numFmtId="0" fontId="9" fillId="4" borderId="0" xfId="1" applyFont="1" applyFill="1" applyAlignment="1">
      <alignment horizontal="right" wrapText="1"/>
    </xf>
    <xf numFmtId="0" fontId="9" fillId="4" borderId="0" xfId="1" applyFont="1" applyFill="1" applyAlignment="1">
      <alignment vertical="top"/>
    </xf>
    <xf numFmtId="49" fontId="10" fillId="4" borderId="17" xfId="0" applyNumberFormat="1" applyFont="1" applyFill="1" applyBorder="1" applyAlignment="1">
      <alignment horizontal="center" vertical="center" wrapText="1"/>
    </xf>
    <xf numFmtId="2" fontId="10" fillId="4" borderId="18" xfId="0" applyNumberFormat="1" applyFont="1" applyFill="1" applyBorder="1" applyAlignment="1">
      <alignment horizontal="center" vertical="center" wrapText="1"/>
    </xf>
    <xf numFmtId="49" fontId="10" fillId="4" borderId="7" xfId="0" applyNumberFormat="1" applyFont="1" applyFill="1" applyBorder="1" applyAlignment="1">
      <alignment horizontal="center" vertical="top" wrapText="1"/>
    </xf>
    <xf numFmtId="0" fontId="5" fillId="10" borderId="0" xfId="1" applyFont="1" applyFill="1" applyAlignment="1">
      <alignment horizontal="center"/>
    </xf>
    <xf numFmtId="0" fontId="1" fillId="10" borderId="0" xfId="1" applyFill="1" applyAlignment="1">
      <alignment horizontal="center"/>
    </xf>
    <xf numFmtId="2" fontId="5" fillId="10" borderId="0" xfId="1" applyNumberFormat="1" applyFont="1" applyFill="1" applyAlignment="1">
      <alignment horizontal="center"/>
    </xf>
    <xf numFmtId="2" fontId="1" fillId="10" borderId="0" xfId="1" applyNumberFormat="1" applyFill="1" applyAlignment="1">
      <alignment horizontal="center"/>
    </xf>
    <xf numFmtId="0" fontId="1" fillId="7" borderId="0" xfId="1" applyFill="1"/>
    <xf numFmtId="0" fontId="5" fillId="7" borderId="0" xfId="1" applyFont="1" applyFill="1"/>
    <xf numFmtId="0" fontId="1" fillId="7" borderId="0" xfId="1" applyFill="1" applyAlignment="1">
      <alignment wrapText="1"/>
    </xf>
    <xf numFmtId="0" fontId="0" fillId="0" borderId="0" xfId="0" applyAlignment="1">
      <alignment horizontal="center"/>
    </xf>
    <xf numFmtId="0" fontId="0" fillId="0" borderId="0" xfId="0" applyAlignment="1">
      <alignment vertical="center"/>
    </xf>
    <xf numFmtId="1" fontId="5" fillId="0" borderId="5" xfId="0" applyNumberFormat="1" applyFont="1" applyBorder="1" applyAlignment="1">
      <alignment vertical="center"/>
    </xf>
    <xf numFmtId="0" fontId="5" fillId="0" borderId="10" xfId="0" applyFont="1" applyBorder="1" applyAlignment="1">
      <alignment vertical="center"/>
    </xf>
    <xf numFmtId="0" fontId="5" fillId="3" borderId="15" xfId="0" applyFont="1" applyFill="1" applyBorder="1" applyAlignment="1">
      <alignment horizontal="right" vertical="center"/>
    </xf>
    <xf numFmtId="0" fontId="5" fillId="3" borderId="6" xfId="0" applyFont="1" applyFill="1" applyBorder="1" applyAlignment="1">
      <alignment horizontal="right" vertical="center"/>
    </xf>
    <xf numFmtId="0" fontId="5" fillId="0" borderId="0" xfId="0" applyFont="1" applyAlignment="1">
      <alignment vertical="center"/>
    </xf>
    <xf numFmtId="0" fontId="0" fillId="4" borderId="0" xfId="0" applyFill="1" applyAlignment="1">
      <alignment vertical="center"/>
    </xf>
    <xf numFmtId="1" fontId="5" fillId="0" borderId="8" xfId="0" applyNumberFormat="1"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1" fontId="5" fillId="0" borderId="10" xfId="0" applyNumberFormat="1" applyFont="1" applyBorder="1" applyAlignment="1">
      <alignment vertical="center"/>
    </xf>
    <xf numFmtId="0" fontId="5" fillId="7" borderId="6" xfId="0" applyFont="1" applyFill="1" applyBorder="1" applyAlignment="1">
      <alignment horizontal="right"/>
    </xf>
    <xf numFmtId="0" fontId="0" fillId="0" borderId="0" xfId="0" applyAlignment="1">
      <alignment vertical="top"/>
    </xf>
    <xf numFmtId="0" fontId="0" fillId="4" borderId="0" xfId="0" applyFill="1" applyAlignment="1">
      <alignment vertical="top"/>
    </xf>
    <xf numFmtId="1" fontId="5" fillId="0" borderId="11" xfId="0" applyNumberFormat="1" applyFont="1" applyBorder="1" applyAlignment="1">
      <alignment vertical="center"/>
    </xf>
    <xf numFmtId="1" fontId="5" fillId="0" borderId="12" xfId="0" applyNumberFormat="1" applyFont="1" applyBorder="1" applyAlignment="1">
      <alignment vertical="center"/>
    </xf>
    <xf numFmtId="0" fontId="5" fillId="0" borderId="10" xfId="0" applyFont="1" applyBorder="1"/>
    <xf numFmtId="0" fontId="5" fillId="0" borderId="11" xfId="0" applyFont="1" applyBorder="1"/>
    <xf numFmtId="0" fontId="5" fillId="0" borderId="12" xfId="0" applyFont="1" applyBorder="1"/>
    <xf numFmtId="0" fontId="5" fillId="0" borderId="19" xfId="0" applyFont="1" applyBorder="1"/>
    <xf numFmtId="0" fontId="5" fillId="0" borderId="20" xfId="0" applyFont="1" applyBorder="1"/>
    <xf numFmtId="0" fontId="5" fillId="0" borderId="21" xfId="0" applyFont="1" applyBorder="1"/>
    <xf numFmtId="0" fontId="5" fillId="0" borderId="0" xfId="0" applyFont="1"/>
    <xf numFmtId="0" fontId="14" fillId="0" borderId="0" xfId="2"/>
    <xf numFmtId="0" fontId="14" fillId="0" borderId="14" xfId="2" applyBorder="1"/>
    <xf numFmtId="2" fontId="14" fillId="0" borderId="0" xfId="2" applyNumberFormat="1"/>
    <xf numFmtId="9" fontId="0" fillId="0" borderId="0" xfId="3" applyFont="1" applyFill="1"/>
    <xf numFmtId="2" fontId="0" fillId="0" borderId="0" xfId="0" applyNumberFormat="1"/>
    <xf numFmtId="0" fontId="0" fillId="0" borderId="14" xfId="0" applyBorder="1"/>
    <xf numFmtId="49" fontId="10" fillId="0" borderId="6" xfId="0" applyNumberFormat="1" applyFont="1" applyBorder="1" applyAlignment="1">
      <alignment horizontal="center" vertical="top" wrapText="1"/>
    </xf>
    <xf numFmtId="2" fontId="10" fillId="0" borderId="6" xfId="0" applyNumberFormat="1" applyFont="1" applyBorder="1" applyAlignment="1">
      <alignment horizontal="center" vertical="center" wrapText="1"/>
    </xf>
    <xf numFmtId="49" fontId="10" fillId="0" borderId="7" xfId="0" applyNumberFormat="1" applyFont="1" applyBorder="1" applyAlignment="1">
      <alignment horizontal="center" vertical="top" wrapText="1"/>
    </xf>
    <xf numFmtId="49" fontId="10" fillId="0" borderId="15" xfId="0" applyNumberFormat="1" applyFont="1" applyBorder="1" applyAlignment="1">
      <alignment horizontal="center" vertical="top" wrapText="1"/>
    </xf>
    <xf numFmtId="1" fontId="14" fillId="0" borderId="0" xfId="2" applyNumberFormat="1"/>
    <xf numFmtId="1" fontId="0" fillId="0" borderId="0" xfId="0" applyNumberFormat="1"/>
    <xf numFmtId="49" fontId="10" fillId="4" borderId="4" xfId="1" applyNumberFormat="1" applyFont="1" applyFill="1" applyBorder="1" applyAlignment="1">
      <alignment horizontal="center" vertical="center" wrapText="1"/>
    </xf>
    <xf numFmtId="49" fontId="10" fillId="4" borderId="4" xfId="0" applyNumberFormat="1" applyFont="1" applyFill="1" applyBorder="1" applyAlignment="1">
      <alignment horizontal="center" vertical="center" wrapText="1"/>
    </xf>
    <xf numFmtId="49" fontId="10" fillId="4" borderId="15" xfId="0" applyNumberFormat="1" applyFont="1" applyFill="1" applyBorder="1" applyAlignment="1">
      <alignment horizontal="center" vertical="center" wrapText="1"/>
    </xf>
    <xf numFmtId="49" fontId="10" fillId="4" borderId="7" xfId="0" applyNumberFormat="1" applyFont="1" applyFill="1" applyBorder="1" applyAlignment="1">
      <alignment horizontal="center" vertical="center" wrapText="1"/>
    </xf>
    <xf numFmtId="0" fontId="10" fillId="4" borderId="0" xfId="0" applyFont="1" applyFill="1" applyAlignment="1">
      <alignment vertical="center"/>
    </xf>
    <xf numFmtId="0" fontId="1" fillId="0" borderId="10" xfId="1" applyBorder="1"/>
    <xf numFmtId="0" fontId="1" fillId="0" borderId="11" xfId="1" applyBorder="1"/>
    <xf numFmtId="0" fontId="1" fillId="0" borderId="12" xfId="1" applyBorder="1"/>
    <xf numFmtId="165" fontId="0" fillId="11" borderId="0" xfId="0" applyNumberFormat="1" applyFill="1"/>
  </cellXfs>
  <cellStyles count="4">
    <cellStyle name="Normal" xfId="0" builtinId="0"/>
    <cellStyle name="Normal 2" xfId="1" xr:uid="{DCA5C78B-97B1-4F7A-8718-4A0DE9852F67}"/>
    <cellStyle name="Normal 3" xfId="2" xr:uid="{8FC9E1FC-E368-48F9-9CD8-0B00243AAD6A}"/>
    <cellStyle name="Porcentaje 2" xfId="3" xr:uid="{1B707F3D-E9D5-47D8-8FA3-8B9980D84845}"/>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khoraurbanthinkerses.sharepoint.com/sites/KhoraUrbanConsultingS.L/Documentos%20compartidos/EPIU/WP7/A%207.2/Visor%20indicadores%20EPIU/DB%20-%20visor%20definitiva/Servicio%20OHS%20y%20formaci&#243;n/Formaci&#243;n%20(I3)/DB%20Satisfacci&#243;n%20formaciones%20-%20OHS.xlsx" TargetMode="External"/><Relationship Id="rId2" Type="http://schemas.microsoft.com/office/2019/04/relationships/externalLinkLongPath" Target="https://khoraurbanthinkerses.sharepoint.com/sites/KhoraUrbanConsultingS.L/Documentos%20compartidos/EPIU/WP7/A%207.2/Visor%20indicadores%20EPIU/DB%20-%20visor%20definitiva/actualizaciones/01_actualizaciones%20grales/DB%20Satisfacci&#243;n%20formaciones%20-%20OHS.xlsx?2E702244" TargetMode="External"/><Relationship Id="rId1" Type="http://schemas.openxmlformats.org/officeDocument/2006/relationships/externalLinkPath" Target="file:///2E702244/DB%20Satisfacci&#243;n%20formaciones%20-%20O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Valores gráfico principal"/>
    </sheetNames>
    <sheetDataSet>
      <sheetData sheetId="0" refreshError="1">
        <row r="2">
          <cell r="B2">
            <v>4</v>
          </cell>
          <cell r="C2">
            <v>3.6</v>
          </cell>
          <cell r="D2">
            <v>3.5</v>
          </cell>
          <cell r="E2">
            <v>3.8571428571428572</v>
          </cell>
          <cell r="F2">
            <v>4</v>
          </cell>
          <cell r="G2">
            <v>4</v>
          </cell>
          <cell r="H2">
            <v>2</v>
          </cell>
          <cell r="I2">
            <v>4</v>
          </cell>
        </row>
        <row r="3">
          <cell r="B3">
            <v>4.5</v>
          </cell>
          <cell r="C3">
            <v>4.2</v>
          </cell>
          <cell r="D3">
            <v>5</v>
          </cell>
          <cell r="E3">
            <v>4.8571428571428568</v>
          </cell>
          <cell r="F3">
            <v>4</v>
          </cell>
          <cell r="G3">
            <v>4</v>
          </cell>
          <cell r="H3">
            <v>3</v>
          </cell>
          <cell r="I3">
            <v>4.5</v>
          </cell>
        </row>
        <row r="4">
          <cell r="B4">
            <v>5</v>
          </cell>
          <cell r="C4">
            <v>5</v>
          </cell>
          <cell r="D4">
            <v>4</v>
          </cell>
          <cell r="E4">
            <v>5</v>
          </cell>
          <cell r="F4">
            <v>5</v>
          </cell>
          <cell r="G4">
            <v>5</v>
          </cell>
          <cell r="H4">
            <v>5</v>
          </cell>
          <cell r="I4">
            <v>5</v>
          </cell>
        </row>
        <row r="5">
          <cell r="B5">
            <v>5</v>
          </cell>
          <cell r="C5">
            <v>4.8</v>
          </cell>
          <cell r="D5">
            <v>4.5</v>
          </cell>
          <cell r="E5">
            <v>4.8571428571428568</v>
          </cell>
          <cell r="F5">
            <v>4.5</v>
          </cell>
          <cell r="G5">
            <v>5</v>
          </cell>
          <cell r="H5">
            <v>5</v>
          </cell>
          <cell r="I5">
            <v>4.5</v>
          </cell>
        </row>
        <row r="6">
          <cell r="B6">
            <v>5</v>
          </cell>
          <cell r="C6">
            <v>4</v>
          </cell>
          <cell r="D6">
            <v>4.5</v>
          </cell>
          <cell r="E6">
            <v>4.8571428571428568</v>
          </cell>
          <cell r="F6">
            <v>4</v>
          </cell>
          <cell r="G6">
            <v>4</v>
          </cell>
          <cell r="H6">
            <v>2</v>
          </cell>
          <cell r="I6">
            <v>5</v>
          </cell>
        </row>
        <row r="7">
          <cell r="B7">
            <v>5</v>
          </cell>
          <cell r="C7">
            <v>5</v>
          </cell>
          <cell r="D7">
            <v>4</v>
          </cell>
          <cell r="E7">
            <v>4.8571428571428568</v>
          </cell>
          <cell r="F7">
            <v>5</v>
          </cell>
          <cell r="G7">
            <v>5</v>
          </cell>
          <cell r="H7">
            <v>3</v>
          </cell>
          <cell r="I7">
            <v>4.5</v>
          </cell>
        </row>
        <row r="8">
          <cell r="B8">
            <v>5</v>
          </cell>
          <cell r="C8">
            <v>4.2</v>
          </cell>
          <cell r="D8">
            <v>4.5</v>
          </cell>
          <cell r="E8">
            <v>5</v>
          </cell>
          <cell r="F8">
            <v>4.5</v>
          </cell>
          <cell r="G8">
            <v>4</v>
          </cell>
          <cell r="H8">
            <v>3</v>
          </cell>
          <cell r="I8">
            <v>4</v>
          </cell>
        </row>
        <row r="9">
          <cell r="B9">
            <v>4.5</v>
          </cell>
          <cell r="C9">
            <v>4</v>
          </cell>
          <cell r="D9">
            <v>1.5</v>
          </cell>
          <cell r="E9">
            <v>4.5714285714285712</v>
          </cell>
          <cell r="F9">
            <v>4</v>
          </cell>
          <cell r="G9">
            <v>3</v>
          </cell>
          <cell r="H9">
            <v>1</v>
          </cell>
          <cell r="I9">
            <v>4.5</v>
          </cell>
        </row>
        <row r="10">
          <cell r="B10">
            <v>5</v>
          </cell>
          <cell r="C10">
            <v>5</v>
          </cell>
          <cell r="D10">
            <v>5</v>
          </cell>
          <cell r="E10">
            <v>5</v>
          </cell>
          <cell r="F10">
            <v>5</v>
          </cell>
          <cell r="G10">
            <v>5</v>
          </cell>
          <cell r="H10">
            <v>5</v>
          </cell>
          <cell r="I10">
            <v>5</v>
          </cell>
        </row>
        <row r="11">
          <cell r="B11">
            <v>4.5</v>
          </cell>
          <cell r="C11">
            <v>4.2</v>
          </cell>
          <cell r="D11">
            <v>4</v>
          </cell>
          <cell r="E11">
            <v>4.8571428571428568</v>
          </cell>
          <cell r="F11">
            <v>5</v>
          </cell>
          <cell r="G11">
            <v>5</v>
          </cell>
          <cell r="H11">
            <v>5</v>
          </cell>
          <cell r="I11">
            <v>5</v>
          </cell>
        </row>
        <row r="12">
          <cell r="B12">
            <v>4</v>
          </cell>
          <cell r="C12">
            <v>3.6</v>
          </cell>
          <cell r="D12">
            <v>3.5</v>
          </cell>
          <cell r="E12">
            <v>4</v>
          </cell>
          <cell r="F12">
            <v>4</v>
          </cell>
          <cell r="G12">
            <v>4</v>
          </cell>
          <cell r="H12">
            <v>2</v>
          </cell>
          <cell r="I12">
            <v>3.5</v>
          </cell>
        </row>
        <row r="13">
          <cell r="B13">
            <v>4.5</v>
          </cell>
          <cell r="C13">
            <v>3.4</v>
          </cell>
          <cell r="D13">
            <v>4</v>
          </cell>
          <cell r="E13">
            <v>4.4285714285714288</v>
          </cell>
          <cell r="F13">
            <v>3.5</v>
          </cell>
          <cell r="G13">
            <v>4</v>
          </cell>
          <cell r="H13">
            <v>4</v>
          </cell>
          <cell r="I13">
            <v>3.5</v>
          </cell>
        </row>
        <row r="14">
          <cell r="B14">
            <v>5</v>
          </cell>
          <cell r="C14">
            <v>4.2</v>
          </cell>
          <cell r="D14">
            <v>4.5</v>
          </cell>
          <cell r="E14">
            <v>5</v>
          </cell>
          <cell r="F14">
            <v>4</v>
          </cell>
          <cell r="G14">
            <v>4</v>
          </cell>
          <cell r="H14">
            <v>3</v>
          </cell>
          <cell r="I14">
            <v>4</v>
          </cell>
        </row>
        <row r="15">
          <cell r="B15">
            <v>5</v>
          </cell>
          <cell r="C15">
            <v>5</v>
          </cell>
          <cell r="D15">
            <v>5</v>
          </cell>
          <cell r="E15">
            <v>5</v>
          </cell>
          <cell r="F15">
            <v>5</v>
          </cell>
          <cell r="G15">
            <v>5</v>
          </cell>
          <cell r="H15">
            <v>5</v>
          </cell>
          <cell r="I15">
            <v>5</v>
          </cell>
        </row>
        <row r="16">
          <cell r="B16">
            <v>4.5</v>
          </cell>
          <cell r="C16">
            <v>3.8</v>
          </cell>
          <cell r="D16">
            <v>1.5</v>
          </cell>
          <cell r="E16">
            <v>4.4285714285714288</v>
          </cell>
          <cell r="F16">
            <v>4.5</v>
          </cell>
          <cell r="G16">
            <v>3</v>
          </cell>
          <cell r="H16">
            <v>1</v>
          </cell>
          <cell r="I16">
            <v>4.5</v>
          </cell>
        </row>
        <row r="17">
          <cell r="B17">
            <v>5</v>
          </cell>
          <cell r="C17">
            <v>5</v>
          </cell>
          <cell r="D17">
            <v>5</v>
          </cell>
          <cell r="E17">
            <v>5</v>
          </cell>
          <cell r="F17">
            <v>5</v>
          </cell>
          <cell r="G17">
            <v>5</v>
          </cell>
          <cell r="H17">
            <v>5</v>
          </cell>
          <cell r="I17">
            <v>5</v>
          </cell>
        </row>
        <row r="18">
          <cell r="B18">
            <v>4.5</v>
          </cell>
          <cell r="C18">
            <v>4.2</v>
          </cell>
          <cell r="D18">
            <v>4</v>
          </cell>
          <cell r="E18">
            <v>4.8571428571428568</v>
          </cell>
          <cell r="F18">
            <v>5</v>
          </cell>
          <cell r="G18">
            <v>5</v>
          </cell>
          <cell r="H18">
            <v>5</v>
          </cell>
          <cell r="I18">
            <v>5</v>
          </cell>
        </row>
        <row r="19">
          <cell r="B19">
            <v>4</v>
          </cell>
          <cell r="C19">
            <v>3.4</v>
          </cell>
          <cell r="D19">
            <v>3</v>
          </cell>
          <cell r="E19">
            <v>3.8571428571428572</v>
          </cell>
          <cell r="F19">
            <v>4</v>
          </cell>
          <cell r="G19">
            <v>4</v>
          </cell>
          <cell r="H19">
            <v>2</v>
          </cell>
          <cell r="I19">
            <v>3.5</v>
          </cell>
        </row>
        <row r="20">
          <cell r="B20">
            <v>4.5</v>
          </cell>
          <cell r="C20">
            <v>4.4000000000000004</v>
          </cell>
          <cell r="D20">
            <v>5</v>
          </cell>
          <cell r="E20">
            <v>4.8571428571428568</v>
          </cell>
          <cell r="F20">
            <v>5</v>
          </cell>
          <cell r="G20">
            <v>3</v>
          </cell>
          <cell r="H20">
            <v>5</v>
          </cell>
          <cell r="I20">
            <v>4.5</v>
          </cell>
        </row>
        <row r="21">
          <cell r="B21">
            <v>4.5</v>
          </cell>
          <cell r="C21">
            <v>4</v>
          </cell>
          <cell r="D21">
            <v>4</v>
          </cell>
          <cell r="E21">
            <v>4</v>
          </cell>
          <cell r="F21">
            <v>4</v>
          </cell>
          <cell r="G21">
            <v>4</v>
          </cell>
          <cell r="H21">
            <v>4</v>
          </cell>
          <cell r="I21">
            <v>3.5</v>
          </cell>
        </row>
        <row r="22">
          <cell r="B22">
            <v>4</v>
          </cell>
          <cell r="C22">
            <v>4.2</v>
          </cell>
          <cell r="D22">
            <v>5</v>
          </cell>
          <cell r="E22">
            <v>4.1428571428571432</v>
          </cell>
          <cell r="F22">
            <v>4</v>
          </cell>
          <cell r="G22">
            <v>3</v>
          </cell>
          <cell r="H22">
            <v>4</v>
          </cell>
          <cell r="I22">
            <v>5</v>
          </cell>
        </row>
        <row r="23">
          <cell r="B23">
            <v>5</v>
          </cell>
          <cell r="C23">
            <v>4</v>
          </cell>
          <cell r="D23">
            <v>5</v>
          </cell>
          <cell r="E23">
            <v>4.8571428571428568</v>
          </cell>
          <cell r="F23">
            <v>4.5</v>
          </cell>
          <cell r="G23">
            <v>4</v>
          </cell>
          <cell r="H23">
            <v>5</v>
          </cell>
          <cell r="I23">
            <v>4</v>
          </cell>
        </row>
        <row r="24">
          <cell r="B24">
            <v>4.5</v>
          </cell>
          <cell r="C24">
            <v>4.5999999999999996</v>
          </cell>
          <cell r="D24">
            <v>4.5</v>
          </cell>
          <cell r="E24">
            <v>4.7142857142857144</v>
          </cell>
          <cell r="F24">
            <v>5</v>
          </cell>
          <cell r="G24">
            <v>4.5</v>
          </cell>
          <cell r="H24">
            <v>5</v>
          </cell>
          <cell r="I24">
            <v>5</v>
          </cell>
        </row>
        <row r="25">
          <cell r="B25">
            <v>4.5</v>
          </cell>
          <cell r="C25">
            <v>4.4000000000000004</v>
          </cell>
          <cell r="D25">
            <v>5</v>
          </cell>
          <cell r="E25">
            <v>4.7142857142857144</v>
          </cell>
          <cell r="F25">
            <v>5</v>
          </cell>
          <cell r="G25">
            <v>3</v>
          </cell>
          <cell r="H25">
            <v>5</v>
          </cell>
          <cell r="I25">
            <v>4.5</v>
          </cell>
        </row>
        <row r="26">
          <cell r="B26">
            <v>5</v>
          </cell>
          <cell r="C26">
            <v>4.4000000000000004</v>
          </cell>
          <cell r="D26">
            <v>4.5</v>
          </cell>
          <cell r="E26">
            <v>4.8571428571428568</v>
          </cell>
          <cell r="F26">
            <v>4</v>
          </cell>
          <cell r="G26">
            <v>4</v>
          </cell>
          <cell r="H26">
            <v>5</v>
          </cell>
          <cell r="I26">
            <v>3.5</v>
          </cell>
        </row>
        <row r="27">
          <cell r="B27">
            <v>5</v>
          </cell>
          <cell r="C27">
            <v>4</v>
          </cell>
          <cell r="D27">
            <v>5</v>
          </cell>
          <cell r="E27">
            <v>4.1428571428571432</v>
          </cell>
          <cell r="F27">
            <v>4</v>
          </cell>
          <cell r="G27">
            <v>3</v>
          </cell>
          <cell r="H27">
            <v>5</v>
          </cell>
          <cell r="I27">
            <v>5</v>
          </cell>
        </row>
        <row r="28">
          <cell r="B28">
            <v>5</v>
          </cell>
          <cell r="C28">
            <v>4.2</v>
          </cell>
          <cell r="D28">
            <v>5</v>
          </cell>
          <cell r="E28">
            <v>5</v>
          </cell>
          <cell r="F28">
            <v>4</v>
          </cell>
          <cell r="G28">
            <v>4</v>
          </cell>
          <cell r="H28">
            <v>5</v>
          </cell>
          <cell r="I28">
            <v>4</v>
          </cell>
        </row>
        <row r="29">
          <cell r="B29">
            <v>4.5</v>
          </cell>
          <cell r="C29">
            <v>4.5999999999999996</v>
          </cell>
          <cell r="D29">
            <v>4.5</v>
          </cell>
          <cell r="E29">
            <v>4.7142857142857144</v>
          </cell>
          <cell r="F29">
            <v>5</v>
          </cell>
          <cell r="G29">
            <v>4.5</v>
          </cell>
          <cell r="H29">
            <v>5</v>
          </cell>
          <cell r="I29">
            <v>5</v>
          </cell>
        </row>
        <row r="30">
          <cell r="B30">
            <v>4.5</v>
          </cell>
          <cell r="C30">
            <v>4.2</v>
          </cell>
          <cell r="D30">
            <v>4.5</v>
          </cell>
          <cell r="E30">
            <v>4.7142857142857144</v>
          </cell>
          <cell r="F30">
            <v>4.5</v>
          </cell>
          <cell r="G30">
            <v>3</v>
          </cell>
          <cell r="H30">
            <v>5</v>
          </cell>
          <cell r="I30">
            <v>4.5</v>
          </cell>
        </row>
        <row r="31">
          <cell r="B31">
            <v>5</v>
          </cell>
          <cell r="C31">
            <v>4.2</v>
          </cell>
          <cell r="D31">
            <v>4.5</v>
          </cell>
          <cell r="E31">
            <v>5</v>
          </cell>
          <cell r="F31">
            <v>5</v>
          </cell>
          <cell r="G31">
            <v>3</v>
          </cell>
          <cell r="H31">
            <v>5</v>
          </cell>
          <cell r="I31">
            <v>4</v>
          </cell>
        </row>
        <row r="32">
          <cell r="B32">
            <v>4</v>
          </cell>
          <cell r="C32">
            <v>4.2</v>
          </cell>
          <cell r="D32">
            <v>5</v>
          </cell>
          <cell r="E32">
            <v>4.1428571428571432</v>
          </cell>
          <cell r="F32">
            <v>4</v>
          </cell>
          <cell r="G32">
            <v>3</v>
          </cell>
          <cell r="H32">
            <v>5</v>
          </cell>
          <cell r="I32">
            <v>4</v>
          </cell>
        </row>
        <row r="33">
          <cell r="B33">
            <v>5</v>
          </cell>
          <cell r="C33">
            <v>3.8</v>
          </cell>
          <cell r="D33">
            <v>4.5</v>
          </cell>
          <cell r="E33">
            <v>5</v>
          </cell>
          <cell r="F33">
            <v>4</v>
          </cell>
          <cell r="G33">
            <v>4</v>
          </cell>
          <cell r="H33">
            <v>5</v>
          </cell>
          <cell r="I33">
            <v>3.5</v>
          </cell>
        </row>
        <row r="34">
          <cell r="B34">
            <v>4.5</v>
          </cell>
          <cell r="C34">
            <v>4.8</v>
          </cell>
          <cell r="D34">
            <v>5</v>
          </cell>
          <cell r="E34">
            <v>4.8571428571428568</v>
          </cell>
          <cell r="F34">
            <v>5</v>
          </cell>
          <cell r="G34">
            <v>4.5</v>
          </cell>
          <cell r="H34">
            <v>5</v>
          </cell>
          <cell r="I34">
            <v>5</v>
          </cell>
        </row>
        <row r="35">
          <cell r="B35">
            <v>4.5</v>
          </cell>
          <cell r="C35">
            <v>4.2</v>
          </cell>
          <cell r="D35">
            <v>5</v>
          </cell>
          <cell r="E35">
            <v>4.8571428571428568</v>
          </cell>
          <cell r="F35">
            <v>5</v>
          </cell>
          <cell r="G35">
            <v>3</v>
          </cell>
          <cell r="H35">
            <v>4</v>
          </cell>
          <cell r="I35">
            <v>4.5</v>
          </cell>
        </row>
        <row r="36">
          <cell r="B36">
            <v>5</v>
          </cell>
          <cell r="C36">
            <v>4</v>
          </cell>
          <cell r="D36">
            <v>4</v>
          </cell>
          <cell r="E36">
            <v>4.4285714285714288</v>
          </cell>
          <cell r="F36">
            <v>4</v>
          </cell>
          <cell r="G36">
            <v>3</v>
          </cell>
          <cell r="H36">
            <v>4</v>
          </cell>
          <cell r="I36">
            <v>3.5</v>
          </cell>
        </row>
        <row r="37">
          <cell r="B37">
            <v>4.5</v>
          </cell>
          <cell r="C37">
            <v>4.8</v>
          </cell>
          <cell r="D37">
            <v>4.5</v>
          </cell>
          <cell r="E37">
            <v>4.8571428571428568</v>
          </cell>
          <cell r="F37">
            <v>5</v>
          </cell>
          <cell r="G37">
            <v>5</v>
          </cell>
          <cell r="H37">
            <v>5</v>
          </cell>
          <cell r="I37">
            <v>4.5</v>
          </cell>
        </row>
        <row r="38">
          <cell r="B38">
            <v>5</v>
          </cell>
          <cell r="C38">
            <v>4.4000000000000004</v>
          </cell>
          <cell r="D38">
            <v>4.5</v>
          </cell>
          <cell r="E38">
            <v>4.5714285714285712</v>
          </cell>
          <cell r="F38">
            <v>4.5</v>
          </cell>
          <cell r="G38">
            <v>4</v>
          </cell>
          <cell r="H38">
            <v>5</v>
          </cell>
          <cell r="I38">
            <v>4</v>
          </cell>
        </row>
        <row r="39">
          <cell r="B39">
            <v>5</v>
          </cell>
          <cell r="C39">
            <v>4.2</v>
          </cell>
          <cell r="D39">
            <v>5</v>
          </cell>
          <cell r="E39">
            <v>4.4285714285714288</v>
          </cell>
          <cell r="F39">
            <v>4.5</v>
          </cell>
          <cell r="G39">
            <v>4</v>
          </cell>
          <cell r="H39">
            <v>5</v>
          </cell>
          <cell r="I39">
            <v>4</v>
          </cell>
        </row>
        <row r="40">
          <cell r="B40">
            <v>5</v>
          </cell>
          <cell r="C40">
            <v>4.8</v>
          </cell>
          <cell r="D40">
            <v>5</v>
          </cell>
          <cell r="E40">
            <v>4.8571428571428568</v>
          </cell>
          <cell r="F40">
            <v>5</v>
          </cell>
          <cell r="G40">
            <v>5</v>
          </cell>
          <cell r="H40">
            <v>5</v>
          </cell>
          <cell r="I40">
            <v>4</v>
          </cell>
        </row>
        <row r="41">
          <cell r="B41">
            <v>4</v>
          </cell>
          <cell r="C41">
            <v>4.2</v>
          </cell>
          <cell r="D41">
            <v>5</v>
          </cell>
          <cell r="E41">
            <v>4.7142857142857144</v>
          </cell>
          <cell r="F41">
            <v>5</v>
          </cell>
          <cell r="G41">
            <v>3</v>
          </cell>
          <cell r="H41">
            <v>5</v>
          </cell>
          <cell r="I41">
            <v>4.5</v>
          </cell>
        </row>
        <row r="42">
          <cell r="B42">
            <v>4</v>
          </cell>
          <cell r="C42">
            <v>4.2</v>
          </cell>
          <cell r="D42">
            <v>4</v>
          </cell>
          <cell r="E42">
            <v>4.7142857142857144</v>
          </cell>
          <cell r="F42">
            <v>5</v>
          </cell>
          <cell r="G42">
            <v>3</v>
          </cell>
          <cell r="H42">
            <v>5</v>
          </cell>
          <cell r="I42">
            <v>4</v>
          </cell>
        </row>
        <row r="43">
          <cell r="B43">
            <v>4.5</v>
          </cell>
          <cell r="C43">
            <v>4.4000000000000004</v>
          </cell>
          <cell r="D43">
            <v>5</v>
          </cell>
          <cell r="E43">
            <v>4.1428571428571432</v>
          </cell>
          <cell r="F43">
            <v>4</v>
          </cell>
          <cell r="G43">
            <v>3</v>
          </cell>
          <cell r="H43">
            <v>5</v>
          </cell>
          <cell r="I43">
            <v>4</v>
          </cell>
        </row>
        <row r="44">
          <cell r="B44">
            <v>4</v>
          </cell>
          <cell r="C44">
            <v>5</v>
          </cell>
          <cell r="D44">
            <v>4</v>
          </cell>
          <cell r="E44">
            <v>5</v>
          </cell>
          <cell r="F44">
            <v>5</v>
          </cell>
          <cell r="G44">
            <v>3.5</v>
          </cell>
          <cell r="H44">
            <v>5</v>
          </cell>
          <cell r="I44">
            <v>4.5</v>
          </cell>
        </row>
        <row r="45">
          <cell r="B45">
            <v>4.5</v>
          </cell>
          <cell r="C45">
            <v>4</v>
          </cell>
          <cell r="D45">
            <v>4</v>
          </cell>
          <cell r="E45">
            <v>4</v>
          </cell>
          <cell r="F45">
            <v>4</v>
          </cell>
          <cell r="G45">
            <v>3</v>
          </cell>
          <cell r="H45">
            <v>4</v>
          </cell>
          <cell r="I45">
            <v>4</v>
          </cell>
        </row>
        <row r="46">
          <cell r="B46">
            <v>5</v>
          </cell>
          <cell r="C46">
            <v>4.4000000000000004</v>
          </cell>
          <cell r="D46">
            <v>5</v>
          </cell>
          <cell r="E46">
            <v>4.7142857142857144</v>
          </cell>
          <cell r="F46">
            <v>4</v>
          </cell>
          <cell r="G46">
            <v>4</v>
          </cell>
          <cell r="H46">
            <v>4</v>
          </cell>
          <cell r="I46">
            <v>4.5</v>
          </cell>
        </row>
        <row r="47">
          <cell r="B47">
            <v>5</v>
          </cell>
          <cell r="C47">
            <v>4.4000000000000004</v>
          </cell>
          <cell r="D47">
            <v>5</v>
          </cell>
          <cell r="E47">
            <v>5</v>
          </cell>
          <cell r="F47">
            <v>4</v>
          </cell>
          <cell r="G47">
            <v>4</v>
          </cell>
          <cell r="H47">
            <v>5</v>
          </cell>
          <cell r="I47">
            <v>4.5</v>
          </cell>
        </row>
        <row r="48">
          <cell r="B48">
            <v>5</v>
          </cell>
          <cell r="C48">
            <v>4.8</v>
          </cell>
          <cell r="D48">
            <v>5</v>
          </cell>
          <cell r="E48">
            <v>4.8571428571428568</v>
          </cell>
          <cell r="F48">
            <v>5</v>
          </cell>
          <cell r="G48">
            <v>5</v>
          </cell>
          <cell r="H48">
            <v>5</v>
          </cell>
          <cell r="I48">
            <v>4</v>
          </cell>
        </row>
        <row r="49">
          <cell r="B49">
            <v>5</v>
          </cell>
          <cell r="C49">
            <v>5</v>
          </cell>
          <cell r="D49">
            <v>4.5</v>
          </cell>
          <cell r="E49">
            <v>4.4285714285714288</v>
          </cell>
          <cell r="F49">
            <v>4.5</v>
          </cell>
          <cell r="G49">
            <v>4.5</v>
          </cell>
          <cell r="H49">
            <v>5</v>
          </cell>
          <cell r="I49">
            <v>5</v>
          </cell>
        </row>
        <row r="50">
          <cell r="B50">
            <v>4.5</v>
          </cell>
          <cell r="C50">
            <v>3.6</v>
          </cell>
          <cell r="D50">
            <v>5</v>
          </cell>
          <cell r="E50">
            <v>3.5714285714285716</v>
          </cell>
          <cell r="F50">
            <v>4</v>
          </cell>
          <cell r="G50">
            <v>3.5</v>
          </cell>
          <cell r="H50">
            <v>4</v>
          </cell>
          <cell r="I50">
            <v>4.5</v>
          </cell>
        </row>
        <row r="51">
          <cell r="B51">
            <v>4.5</v>
          </cell>
          <cell r="C51">
            <v>3.8</v>
          </cell>
          <cell r="D51">
            <v>4</v>
          </cell>
          <cell r="E51">
            <v>3.2857142857142856</v>
          </cell>
          <cell r="F51">
            <v>4</v>
          </cell>
          <cell r="G51">
            <v>3</v>
          </cell>
          <cell r="H51">
            <v>4</v>
          </cell>
          <cell r="I51">
            <v>4.5</v>
          </cell>
        </row>
        <row r="52">
          <cell r="B52">
            <v>4.5</v>
          </cell>
          <cell r="C52">
            <v>4</v>
          </cell>
          <cell r="D52">
            <v>5</v>
          </cell>
          <cell r="E52">
            <v>4.1428571428571432</v>
          </cell>
          <cell r="F52">
            <v>4</v>
          </cell>
          <cell r="G52">
            <v>3</v>
          </cell>
          <cell r="H52">
            <v>5</v>
          </cell>
          <cell r="I52">
            <v>4</v>
          </cell>
        </row>
        <row r="53">
          <cell r="B53">
            <v>4.5</v>
          </cell>
          <cell r="C53">
            <v>4</v>
          </cell>
          <cell r="D53">
            <v>4.5</v>
          </cell>
          <cell r="E53">
            <v>4.1428571428571432</v>
          </cell>
          <cell r="F53">
            <v>4</v>
          </cell>
          <cell r="G53">
            <v>3</v>
          </cell>
          <cell r="H53">
            <v>5</v>
          </cell>
          <cell r="I53">
            <v>4.5</v>
          </cell>
        </row>
        <row r="54">
          <cell r="B54">
            <v>5</v>
          </cell>
          <cell r="C54">
            <v>4.5999999999999996</v>
          </cell>
          <cell r="D54">
            <v>4.5</v>
          </cell>
          <cell r="E54">
            <v>4.4285714285714288</v>
          </cell>
          <cell r="F54">
            <v>4.5</v>
          </cell>
          <cell r="G54">
            <v>4.5</v>
          </cell>
          <cell r="H54">
            <v>5</v>
          </cell>
          <cell r="I54">
            <v>4</v>
          </cell>
        </row>
        <row r="55">
          <cell r="B55">
            <v>4</v>
          </cell>
          <cell r="C55">
            <v>3.2</v>
          </cell>
          <cell r="D55">
            <v>4</v>
          </cell>
          <cell r="E55">
            <v>3.4285714285714284</v>
          </cell>
          <cell r="F55">
            <v>4</v>
          </cell>
          <cell r="G55">
            <v>4</v>
          </cell>
          <cell r="H55">
            <v>3</v>
          </cell>
          <cell r="I55">
            <v>3</v>
          </cell>
        </row>
        <row r="56">
          <cell r="B56">
            <v>4</v>
          </cell>
          <cell r="C56">
            <v>3.4</v>
          </cell>
          <cell r="D56">
            <v>4</v>
          </cell>
          <cell r="E56">
            <v>3.5714285714285716</v>
          </cell>
          <cell r="F56">
            <v>3.5</v>
          </cell>
          <cell r="G56">
            <v>4</v>
          </cell>
          <cell r="H56">
            <v>3</v>
          </cell>
          <cell r="I56">
            <v>3</v>
          </cell>
        </row>
        <row r="57">
          <cell r="B57">
            <v>5</v>
          </cell>
          <cell r="C57">
            <v>4.5999999999999996</v>
          </cell>
          <cell r="D57">
            <v>5</v>
          </cell>
          <cell r="E57">
            <v>5</v>
          </cell>
          <cell r="F57">
            <v>5</v>
          </cell>
          <cell r="G57">
            <v>4</v>
          </cell>
          <cell r="H57">
            <v>5</v>
          </cell>
          <cell r="I57">
            <v>5</v>
          </cell>
        </row>
        <row r="58">
          <cell r="B58">
            <v>5</v>
          </cell>
          <cell r="C58">
            <v>5</v>
          </cell>
          <cell r="D58">
            <v>5</v>
          </cell>
          <cell r="E58">
            <v>5</v>
          </cell>
          <cell r="F58">
            <v>4.5</v>
          </cell>
          <cell r="G58">
            <v>4</v>
          </cell>
          <cell r="H58">
            <v>5</v>
          </cell>
          <cell r="I58">
            <v>4.5</v>
          </cell>
        </row>
        <row r="59">
          <cell r="B59">
            <v>5</v>
          </cell>
          <cell r="C59">
            <v>4.4000000000000004</v>
          </cell>
          <cell r="D59">
            <v>5</v>
          </cell>
          <cell r="E59">
            <v>4.4285714285714288</v>
          </cell>
          <cell r="F59">
            <v>5</v>
          </cell>
          <cell r="G59">
            <v>3</v>
          </cell>
          <cell r="H59">
            <v>5</v>
          </cell>
          <cell r="I59">
            <v>5</v>
          </cell>
        </row>
        <row r="60">
          <cell r="B60">
            <v>4.5</v>
          </cell>
          <cell r="C60">
            <v>4</v>
          </cell>
          <cell r="D60">
            <v>5</v>
          </cell>
          <cell r="E60">
            <v>4.1428571428571432</v>
          </cell>
          <cell r="F60">
            <v>4</v>
          </cell>
          <cell r="G60">
            <v>3</v>
          </cell>
          <cell r="H60">
            <v>5</v>
          </cell>
          <cell r="I60">
            <v>4</v>
          </cell>
        </row>
        <row r="61">
          <cell r="B61">
            <v>5</v>
          </cell>
          <cell r="C61">
            <v>4.8</v>
          </cell>
          <cell r="D61">
            <v>5</v>
          </cell>
          <cell r="E61">
            <v>4.8571428571428568</v>
          </cell>
          <cell r="F61">
            <v>5</v>
          </cell>
          <cell r="G61">
            <v>5</v>
          </cell>
          <cell r="H61">
            <v>5</v>
          </cell>
          <cell r="I61">
            <v>5</v>
          </cell>
        </row>
        <row r="62">
          <cell r="B62">
            <v>4</v>
          </cell>
          <cell r="C62">
            <v>4.2</v>
          </cell>
          <cell r="D62">
            <v>4</v>
          </cell>
          <cell r="E62">
            <v>4.1428571428571432</v>
          </cell>
          <cell r="F62">
            <v>5</v>
          </cell>
          <cell r="G62">
            <v>4</v>
          </cell>
          <cell r="H62">
            <v>4</v>
          </cell>
          <cell r="I62">
            <v>4</v>
          </cell>
        </row>
        <row r="63">
          <cell r="B63">
            <v>4.5</v>
          </cell>
          <cell r="C63">
            <v>4.2</v>
          </cell>
          <cell r="D63">
            <v>4</v>
          </cell>
          <cell r="E63">
            <v>4.1428571428571432</v>
          </cell>
          <cell r="F63">
            <v>4</v>
          </cell>
          <cell r="G63">
            <v>3</v>
          </cell>
          <cell r="H63">
            <v>5</v>
          </cell>
          <cell r="I63">
            <v>5</v>
          </cell>
        </row>
        <row r="64">
          <cell r="B64">
            <v>4</v>
          </cell>
          <cell r="C64">
            <v>4</v>
          </cell>
          <cell r="D64">
            <v>4</v>
          </cell>
          <cell r="E64">
            <v>4</v>
          </cell>
          <cell r="F64">
            <v>4</v>
          </cell>
          <cell r="G64">
            <v>5</v>
          </cell>
          <cell r="H64">
            <v>4</v>
          </cell>
          <cell r="I64">
            <v>4</v>
          </cell>
        </row>
        <row r="65">
          <cell r="B65">
            <v>4.5</v>
          </cell>
          <cell r="C65">
            <v>4.8</v>
          </cell>
          <cell r="D65">
            <v>5</v>
          </cell>
          <cell r="E65">
            <v>4.1428571428571432</v>
          </cell>
          <cell r="F65">
            <v>5</v>
          </cell>
          <cell r="G65">
            <v>5</v>
          </cell>
          <cell r="H65">
            <v>5</v>
          </cell>
          <cell r="I65">
            <v>5</v>
          </cell>
        </row>
        <row r="66">
          <cell r="B66">
            <v>4</v>
          </cell>
          <cell r="C66">
            <v>4</v>
          </cell>
          <cell r="D66">
            <v>4</v>
          </cell>
          <cell r="E66">
            <v>4</v>
          </cell>
          <cell r="F66">
            <v>4</v>
          </cell>
          <cell r="G66">
            <v>5</v>
          </cell>
          <cell r="H66">
            <v>4</v>
          </cell>
          <cell r="I66">
            <v>4</v>
          </cell>
        </row>
        <row r="67">
          <cell r="B67">
            <v>5</v>
          </cell>
          <cell r="C67">
            <v>5</v>
          </cell>
          <cell r="D67">
            <v>5</v>
          </cell>
          <cell r="E67">
            <v>5</v>
          </cell>
          <cell r="F67">
            <v>4.5</v>
          </cell>
          <cell r="G67">
            <v>5</v>
          </cell>
          <cell r="H67">
            <v>5</v>
          </cell>
          <cell r="I67">
            <v>5</v>
          </cell>
        </row>
        <row r="68">
          <cell r="B68">
            <v>5</v>
          </cell>
          <cell r="C68">
            <v>5</v>
          </cell>
          <cell r="D68">
            <v>5</v>
          </cell>
          <cell r="E68">
            <v>4.8571428571428568</v>
          </cell>
          <cell r="F68">
            <v>5</v>
          </cell>
          <cell r="G68">
            <v>5</v>
          </cell>
          <cell r="H68">
            <v>5</v>
          </cell>
          <cell r="I68">
            <v>5</v>
          </cell>
        </row>
        <row r="69">
          <cell r="B69">
            <v>5</v>
          </cell>
          <cell r="C69">
            <v>4.8</v>
          </cell>
          <cell r="D69">
            <v>5</v>
          </cell>
          <cell r="E69">
            <v>5</v>
          </cell>
          <cell r="F69">
            <v>5</v>
          </cell>
          <cell r="G69">
            <v>4</v>
          </cell>
          <cell r="H69">
            <v>5</v>
          </cell>
          <cell r="I69">
            <v>4.5</v>
          </cell>
        </row>
        <row r="70">
          <cell r="B70">
            <v>4</v>
          </cell>
          <cell r="C70">
            <v>4.5999999999999996</v>
          </cell>
          <cell r="D70">
            <v>4</v>
          </cell>
          <cell r="E70">
            <v>4</v>
          </cell>
          <cell r="F70">
            <v>4</v>
          </cell>
          <cell r="G70">
            <v>3</v>
          </cell>
          <cell r="H70">
            <v>4</v>
          </cell>
          <cell r="I70">
            <v>3.5</v>
          </cell>
        </row>
        <row r="71">
          <cell r="B71">
            <v>5</v>
          </cell>
          <cell r="C71">
            <v>4.5999999999999996</v>
          </cell>
          <cell r="D71">
            <v>5</v>
          </cell>
          <cell r="E71">
            <v>5</v>
          </cell>
          <cell r="F71">
            <v>5</v>
          </cell>
          <cell r="G71">
            <v>3</v>
          </cell>
          <cell r="H71">
            <v>5</v>
          </cell>
          <cell r="I71">
            <v>5</v>
          </cell>
        </row>
        <row r="72">
          <cell r="B72">
            <v>4</v>
          </cell>
          <cell r="C72">
            <v>4</v>
          </cell>
          <cell r="D72">
            <v>4.5</v>
          </cell>
          <cell r="E72">
            <v>4</v>
          </cell>
          <cell r="F72">
            <v>4</v>
          </cell>
          <cell r="G72">
            <v>3</v>
          </cell>
          <cell r="H72">
            <v>4</v>
          </cell>
          <cell r="I72">
            <v>4</v>
          </cell>
        </row>
        <row r="73">
          <cell r="B73">
            <v>5</v>
          </cell>
          <cell r="C73">
            <v>4.8</v>
          </cell>
          <cell r="D73">
            <v>4</v>
          </cell>
          <cell r="E73">
            <v>4.8571428571428568</v>
          </cell>
          <cell r="F73">
            <v>5</v>
          </cell>
          <cell r="G73">
            <v>5</v>
          </cell>
          <cell r="H73">
            <v>5</v>
          </cell>
          <cell r="I73">
            <v>4</v>
          </cell>
        </row>
        <row r="74">
          <cell r="B74">
            <v>5</v>
          </cell>
          <cell r="C74">
            <v>5</v>
          </cell>
          <cell r="D74">
            <v>5</v>
          </cell>
          <cell r="E74">
            <v>5</v>
          </cell>
          <cell r="F74">
            <v>4.5</v>
          </cell>
          <cell r="G74">
            <v>4.5</v>
          </cell>
          <cell r="H74">
            <v>5</v>
          </cell>
          <cell r="I74">
            <v>5</v>
          </cell>
        </row>
        <row r="75">
          <cell r="B75">
            <v>4.5</v>
          </cell>
          <cell r="C75">
            <v>4.5999999999999996</v>
          </cell>
          <cell r="D75">
            <v>5</v>
          </cell>
          <cell r="E75">
            <v>4.8571428571428568</v>
          </cell>
          <cell r="F75">
            <v>5</v>
          </cell>
          <cell r="G75">
            <v>3</v>
          </cell>
          <cell r="H75">
            <v>5</v>
          </cell>
          <cell r="I75">
            <v>4.5</v>
          </cell>
        </row>
        <row r="76">
          <cell r="B76">
            <v>4.5</v>
          </cell>
          <cell r="C76">
            <v>4.2</v>
          </cell>
          <cell r="D76">
            <v>5</v>
          </cell>
          <cell r="E76">
            <v>5</v>
          </cell>
          <cell r="F76">
            <v>4</v>
          </cell>
          <cell r="G76">
            <v>3.5</v>
          </cell>
          <cell r="H76">
            <v>4</v>
          </cell>
          <cell r="I76">
            <v>5</v>
          </cell>
        </row>
        <row r="77">
          <cell r="B77">
            <v>4</v>
          </cell>
          <cell r="C77">
            <v>4</v>
          </cell>
          <cell r="D77">
            <v>4</v>
          </cell>
          <cell r="E77">
            <v>4.1428571428571432</v>
          </cell>
          <cell r="F77">
            <v>3</v>
          </cell>
          <cell r="G77">
            <v>3.5</v>
          </cell>
          <cell r="H77">
            <v>3</v>
          </cell>
          <cell r="I77">
            <v>4</v>
          </cell>
        </row>
        <row r="78">
          <cell r="B78">
            <v>4</v>
          </cell>
          <cell r="C78">
            <v>4.8</v>
          </cell>
          <cell r="D78">
            <v>5</v>
          </cell>
          <cell r="E78">
            <v>4.8571428571428568</v>
          </cell>
          <cell r="F78">
            <v>4.5</v>
          </cell>
          <cell r="G78">
            <v>5</v>
          </cell>
          <cell r="H78">
            <v>5</v>
          </cell>
          <cell r="I78">
            <v>5</v>
          </cell>
        </row>
        <row r="79">
          <cell r="B79">
            <v>4</v>
          </cell>
          <cell r="C79">
            <v>4</v>
          </cell>
          <cell r="D79">
            <v>4</v>
          </cell>
          <cell r="E79">
            <v>4</v>
          </cell>
          <cell r="F79">
            <v>4</v>
          </cell>
          <cell r="G79">
            <v>4</v>
          </cell>
          <cell r="H79">
            <v>4</v>
          </cell>
          <cell r="I79">
            <v>4</v>
          </cell>
        </row>
        <row r="80">
          <cell r="B80">
            <v>5</v>
          </cell>
          <cell r="C80">
            <v>5</v>
          </cell>
          <cell r="D80">
            <v>5</v>
          </cell>
          <cell r="E80">
            <v>4.8571428571428568</v>
          </cell>
          <cell r="F80">
            <v>4</v>
          </cell>
          <cell r="G80">
            <v>5</v>
          </cell>
          <cell r="H80">
            <v>4</v>
          </cell>
          <cell r="I80">
            <v>5</v>
          </cell>
        </row>
        <row r="81">
          <cell r="B81">
            <v>2.5</v>
          </cell>
          <cell r="C81">
            <v>4</v>
          </cell>
          <cell r="D81">
            <v>5</v>
          </cell>
          <cell r="E81">
            <v>4.5714285714285712</v>
          </cell>
          <cell r="F81">
            <v>4.5</v>
          </cell>
          <cell r="G81">
            <v>5</v>
          </cell>
          <cell r="H81">
            <v>5</v>
          </cell>
          <cell r="I81">
            <v>5</v>
          </cell>
        </row>
        <row r="82">
          <cell r="B82">
            <v>4</v>
          </cell>
          <cell r="C82">
            <v>3</v>
          </cell>
          <cell r="D82">
            <v>5</v>
          </cell>
          <cell r="E82">
            <v>4</v>
          </cell>
          <cell r="F82">
            <v>3</v>
          </cell>
          <cell r="G82">
            <v>2</v>
          </cell>
          <cell r="H82">
            <v>3</v>
          </cell>
          <cell r="I82">
            <v>4</v>
          </cell>
        </row>
        <row r="83">
          <cell r="B83">
            <v>2</v>
          </cell>
          <cell r="C83">
            <v>3</v>
          </cell>
          <cell r="D83">
            <v>3.5</v>
          </cell>
          <cell r="E83">
            <v>3.8571428571428572</v>
          </cell>
          <cell r="F83">
            <v>3</v>
          </cell>
          <cell r="G83">
            <v>3</v>
          </cell>
          <cell r="H83">
            <v>3</v>
          </cell>
          <cell r="I83">
            <v>3.5</v>
          </cell>
        </row>
        <row r="84">
          <cell r="B84">
            <v>4.5</v>
          </cell>
          <cell r="C84">
            <v>4</v>
          </cell>
          <cell r="D84">
            <v>4.5</v>
          </cell>
          <cell r="E84">
            <v>5</v>
          </cell>
          <cell r="F84">
            <v>3.5</v>
          </cell>
          <cell r="G84">
            <v>3.5</v>
          </cell>
          <cell r="H84">
            <v>4</v>
          </cell>
          <cell r="I84">
            <v>5</v>
          </cell>
        </row>
        <row r="85">
          <cell r="B85">
            <v>1</v>
          </cell>
          <cell r="C85">
            <v>3.6</v>
          </cell>
          <cell r="D85">
            <v>4</v>
          </cell>
          <cell r="E85">
            <v>3.7142857142857144</v>
          </cell>
          <cell r="F85">
            <v>3</v>
          </cell>
          <cell r="G85">
            <v>3</v>
          </cell>
          <cell r="H85">
            <v>3</v>
          </cell>
          <cell r="I85">
            <v>3</v>
          </cell>
        </row>
        <row r="86">
          <cell r="B86">
            <v>2.5</v>
          </cell>
          <cell r="C86">
            <v>2.8</v>
          </cell>
          <cell r="D86">
            <v>3.5</v>
          </cell>
          <cell r="E86">
            <v>3.5714285714285716</v>
          </cell>
          <cell r="F86">
            <v>3</v>
          </cell>
          <cell r="G86">
            <v>3</v>
          </cell>
          <cell r="H86">
            <v>4</v>
          </cell>
          <cell r="I86">
            <v>4</v>
          </cell>
        </row>
        <row r="87">
          <cell r="B87">
            <v>4</v>
          </cell>
          <cell r="C87">
            <v>4</v>
          </cell>
          <cell r="D87">
            <v>4.5</v>
          </cell>
          <cell r="E87">
            <v>4.1428571428571432</v>
          </cell>
          <cell r="F87">
            <v>4</v>
          </cell>
          <cell r="G87">
            <v>4</v>
          </cell>
          <cell r="H87">
            <v>4</v>
          </cell>
          <cell r="I87">
            <v>4</v>
          </cell>
        </row>
        <row r="88">
          <cell r="B88">
            <v>5</v>
          </cell>
          <cell r="C88">
            <v>4.4000000000000004</v>
          </cell>
          <cell r="D88">
            <v>4.5</v>
          </cell>
          <cell r="E88">
            <v>5</v>
          </cell>
          <cell r="F88">
            <v>5</v>
          </cell>
          <cell r="G88">
            <v>5</v>
          </cell>
          <cell r="H88">
            <v>5</v>
          </cell>
          <cell r="I88">
            <v>5</v>
          </cell>
        </row>
        <row r="89">
          <cell r="B89">
            <v>4.5</v>
          </cell>
          <cell r="C89">
            <v>5</v>
          </cell>
          <cell r="D89">
            <v>4</v>
          </cell>
          <cell r="E89">
            <v>4</v>
          </cell>
          <cell r="F89">
            <v>5</v>
          </cell>
          <cell r="G89">
            <v>3</v>
          </cell>
          <cell r="H89">
            <v>5</v>
          </cell>
          <cell r="I89">
            <v>5</v>
          </cell>
        </row>
        <row r="90">
          <cell r="B90">
            <v>4.5</v>
          </cell>
          <cell r="C90">
            <v>4.2</v>
          </cell>
          <cell r="D90">
            <v>4</v>
          </cell>
          <cell r="E90">
            <v>4.4285714285714288</v>
          </cell>
          <cell r="F90">
            <v>4</v>
          </cell>
          <cell r="G90">
            <v>4</v>
          </cell>
          <cell r="H90">
            <v>4</v>
          </cell>
          <cell r="I90">
            <v>4.5</v>
          </cell>
        </row>
        <row r="91">
          <cell r="B91">
            <v>5</v>
          </cell>
          <cell r="C91">
            <v>4.5999999999999996</v>
          </cell>
          <cell r="D91">
            <v>4</v>
          </cell>
          <cell r="E91">
            <v>4.1428571428571432</v>
          </cell>
          <cell r="F91">
            <v>3</v>
          </cell>
          <cell r="G91">
            <v>3</v>
          </cell>
          <cell r="H91">
            <v>5</v>
          </cell>
          <cell r="I91">
            <v>5</v>
          </cell>
        </row>
        <row r="92">
          <cell r="B92">
            <v>5</v>
          </cell>
          <cell r="C92">
            <v>5</v>
          </cell>
          <cell r="D92">
            <v>4</v>
          </cell>
          <cell r="E92">
            <v>4.1428571428571432</v>
          </cell>
          <cell r="F92">
            <v>4</v>
          </cell>
          <cell r="G92">
            <v>4.5</v>
          </cell>
          <cell r="H92">
            <v>5</v>
          </cell>
          <cell r="I92">
            <v>5</v>
          </cell>
        </row>
        <row r="93">
          <cell r="B93">
            <v>5</v>
          </cell>
          <cell r="C93">
            <v>4.5999999999999996</v>
          </cell>
          <cell r="D93">
            <v>4.5</v>
          </cell>
          <cell r="E93">
            <v>5</v>
          </cell>
          <cell r="F93">
            <v>5</v>
          </cell>
          <cell r="G93">
            <v>3.5</v>
          </cell>
          <cell r="H93">
            <v>5</v>
          </cell>
          <cell r="I93">
            <v>5</v>
          </cell>
        </row>
        <row r="94">
          <cell r="B94">
            <v>4.5</v>
          </cell>
          <cell r="C94">
            <v>3.8</v>
          </cell>
          <cell r="D94">
            <v>4</v>
          </cell>
          <cell r="E94">
            <v>4.1428571428571432</v>
          </cell>
          <cell r="F94">
            <v>4</v>
          </cell>
          <cell r="G94">
            <v>3</v>
          </cell>
          <cell r="H94">
            <v>4</v>
          </cell>
          <cell r="I94">
            <v>4.5</v>
          </cell>
        </row>
        <row r="95">
          <cell r="B95">
            <v>4</v>
          </cell>
          <cell r="C95">
            <v>4</v>
          </cell>
          <cell r="D95">
            <v>4</v>
          </cell>
          <cell r="E95">
            <v>4</v>
          </cell>
          <cell r="F95">
            <v>4</v>
          </cell>
          <cell r="G95">
            <v>3</v>
          </cell>
          <cell r="H95">
            <v>4</v>
          </cell>
          <cell r="I95">
            <v>4</v>
          </cell>
        </row>
        <row r="96">
          <cell r="B96">
            <v>4</v>
          </cell>
          <cell r="C96">
            <v>3.8</v>
          </cell>
          <cell r="D96">
            <v>3</v>
          </cell>
          <cell r="E96">
            <v>3.8571428571428572</v>
          </cell>
          <cell r="F96">
            <v>4</v>
          </cell>
          <cell r="G96">
            <v>3</v>
          </cell>
          <cell r="H96">
            <v>3</v>
          </cell>
          <cell r="I96">
            <v>4</v>
          </cell>
        </row>
        <row r="97">
          <cell r="B97">
            <v>4</v>
          </cell>
          <cell r="C97">
            <v>4</v>
          </cell>
          <cell r="D97">
            <v>3.5</v>
          </cell>
          <cell r="E97">
            <v>4</v>
          </cell>
          <cell r="F97">
            <v>3.5</v>
          </cell>
          <cell r="G97">
            <v>3.5</v>
          </cell>
          <cell r="H97">
            <v>4</v>
          </cell>
          <cell r="I97">
            <v>4</v>
          </cell>
        </row>
        <row r="98">
          <cell r="B98">
            <v>5</v>
          </cell>
          <cell r="C98">
            <v>5</v>
          </cell>
          <cell r="D98">
            <v>4.5</v>
          </cell>
          <cell r="E98">
            <v>5</v>
          </cell>
          <cell r="F98">
            <v>5</v>
          </cell>
          <cell r="G98">
            <v>4</v>
          </cell>
          <cell r="H98">
            <v>4</v>
          </cell>
          <cell r="I98">
            <v>5</v>
          </cell>
        </row>
        <row r="99">
          <cell r="B99">
            <v>5</v>
          </cell>
          <cell r="C99">
            <v>4.8</v>
          </cell>
          <cell r="D99">
            <v>5</v>
          </cell>
          <cell r="E99">
            <v>4.5714285714285712</v>
          </cell>
          <cell r="F99">
            <v>5</v>
          </cell>
          <cell r="G99">
            <v>3</v>
          </cell>
          <cell r="H99">
            <v>4</v>
          </cell>
          <cell r="I99">
            <v>5</v>
          </cell>
        </row>
        <row r="100">
          <cell r="B100">
            <v>4.5</v>
          </cell>
          <cell r="C100">
            <v>3.8</v>
          </cell>
          <cell r="D100">
            <v>4.5</v>
          </cell>
          <cell r="E100">
            <v>4.1428571428571432</v>
          </cell>
          <cell r="F100">
            <v>4.5</v>
          </cell>
          <cell r="G100">
            <v>3.5</v>
          </cell>
          <cell r="H100">
            <v>4</v>
          </cell>
          <cell r="I100">
            <v>5</v>
          </cell>
        </row>
        <row r="101">
          <cell r="B101">
            <v>4</v>
          </cell>
          <cell r="C101">
            <v>4</v>
          </cell>
          <cell r="D101">
            <v>3.5</v>
          </cell>
          <cell r="E101">
            <v>4.8571428571428568</v>
          </cell>
          <cell r="F101">
            <v>3.5</v>
          </cell>
          <cell r="G101">
            <v>3</v>
          </cell>
          <cell r="H101">
            <v>3</v>
          </cell>
          <cell r="I101">
            <v>3.5</v>
          </cell>
        </row>
        <row r="102">
          <cell r="B102">
            <v>4.5</v>
          </cell>
          <cell r="C102">
            <v>4.2</v>
          </cell>
          <cell r="D102">
            <v>5</v>
          </cell>
          <cell r="E102">
            <v>5</v>
          </cell>
          <cell r="F102">
            <v>3</v>
          </cell>
          <cell r="G102">
            <v>2.5</v>
          </cell>
          <cell r="H102">
            <v>5</v>
          </cell>
          <cell r="I102">
            <v>5</v>
          </cell>
        </row>
        <row r="103">
          <cell r="B103">
            <v>4</v>
          </cell>
          <cell r="C103">
            <v>4</v>
          </cell>
          <cell r="D103">
            <v>4</v>
          </cell>
          <cell r="E103">
            <v>4.7142857142857144</v>
          </cell>
          <cell r="F103">
            <v>3</v>
          </cell>
          <cell r="G103">
            <v>3</v>
          </cell>
          <cell r="H103">
            <v>4</v>
          </cell>
          <cell r="I103">
            <v>4</v>
          </cell>
        </row>
        <row r="104">
          <cell r="B104">
            <v>5</v>
          </cell>
          <cell r="C104">
            <v>4.2</v>
          </cell>
          <cell r="D104">
            <v>5</v>
          </cell>
          <cell r="E104">
            <v>5</v>
          </cell>
          <cell r="F104">
            <v>3</v>
          </cell>
          <cell r="G104">
            <v>3.5</v>
          </cell>
          <cell r="H104">
            <v>4</v>
          </cell>
          <cell r="I104">
            <v>5</v>
          </cell>
        </row>
        <row r="105">
          <cell r="B105">
            <v>4</v>
          </cell>
          <cell r="C105">
            <v>3.6</v>
          </cell>
          <cell r="D105">
            <v>3</v>
          </cell>
          <cell r="E105">
            <v>4</v>
          </cell>
          <cell r="F105">
            <v>3.5</v>
          </cell>
          <cell r="G105">
            <v>3</v>
          </cell>
          <cell r="H105">
            <v>4</v>
          </cell>
          <cell r="I105">
            <v>4</v>
          </cell>
        </row>
        <row r="106">
          <cell r="B106">
            <v>3.5</v>
          </cell>
          <cell r="C106">
            <v>3.8</v>
          </cell>
          <cell r="D106">
            <v>3</v>
          </cell>
          <cell r="E106">
            <v>3.7142857142857144</v>
          </cell>
          <cell r="F106">
            <v>4</v>
          </cell>
          <cell r="G106">
            <v>3</v>
          </cell>
          <cell r="H106">
            <v>4</v>
          </cell>
          <cell r="I106">
            <v>4</v>
          </cell>
        </row>
        <row r="107">
          <cell r="B107">
            <v>4.5</v>
          </cell>
          <cell r="C107">
            <v>4</v>
          </cell>
          <cell r="D107">
            <v>3.5</v>
          </cell>
          <cell r="E107">
            <v>4</v>
          </cell>
          <cell r="F107">
            <v>4</v>
          </cell>
          <cell r="G107">
            <v>3.5</v>
          </cell>
          <cell r="H107">
            <v>4</v>
          </cell>
          <cell r="I107">
            <v>4</v>
          </cell>
        </row>
        <row r="108">
          <cell r="B108">
            <v>5</v>
          </cell>
          <cell r="C108">
            <v>4.5999999999999996</v>
          </cell>
          <cell r="D108">
            <v>5</v>
          </cell>
          <cell r="E108">
            <v>5</v>
          </cell>
          <cell r="F108">
            <v>5</v>
          </cell>
          <cell r="G108">
            <v>4</v>
          </cell>
          <cell r="H108">
            <v>5</v>
          </cell>
          <cell r="I108">
            <v>5</v>
          </cell>
        </row>
        <row r="109">
          <cell r="B109">
            <v>5</v>
          </cell>
          <cell r="C109">
            <v>5</v>
          </cell>
          <cell r="D109">
            <v>5</v>
          </cell>
          <cell r="E109">
            <v>5</v>
          </cell>
          <cell r="F109">
            <v>5</v>
          </cell>
          <cell r="G109">
            <v>4</v>
          </cell>
          <cell r="H109">
            <v>4</v>
          </cell>
          <cell r="I109">
            <v>5</v>
          </cell>
        </row>
        <row r="110">
          <cell r="B110">
            <v>4.5</v>
          </cell>
          <cell r="C110">
            <v>5</v>
          </cell>
          <cell r="D110">
            <v>5</v>
          </cell>
          <cell r="E110">
            <v>5</v>
          </cell>
          <cell r="F110">
            <v>5</v>
          </cell>
          <cell r="G110">
            <v>3.5</v>
          </cell>
          <cell r="H110">
            <v>4</v>
          </cell>
          <cell r="I110">
            <v>5</v>
          </cell>
        </row>
        <row r="111">
          <cell r="B111">
            <v>4.5</v>
          </cell>
          <cell r="C111">
            <v>4.5999999999999996</v>
          </cell>
          <cell r="D111">
            <v>5</v>
          </cell>
          <cell r="E111">
            <v>5</v>
          </cell>
          <cell r="F111">
            <v>4</v>
          </cell>
          <cell r="G111">
            <v>3</v>
          </cell>
          <cell r="H111">
            <v>5</v>
          </cell>
          <cell r="I111">
            <v>5</v>
          </cell>
        </row>
        <row r="112">
          <cell r="B112">
            <v>5</v>
          </cell>
          <cell r="C112">
            <v>4.2</v>
          </cell>
          <cell r="D112">
            <v>4.5</v>
          </cell>
          <cell r="E112">
            <v>5</v>
          </cell>
          <cell r="F112">
            <v>5</v>
          </cell>
          <cell r="G112">
            <v>3</v>
          </cell>
          <cell r="H112">
            <v>3</v>
          </cell>
          <cell r="I112">
            <v>4</v>
          </cell>
        </row>
        <row r="113">
          <cell r="B113">
            <v>5</v>
          </cell>
          <cell r="C113">
            <v>4</v>
          </cell>
          <cell r="D113">
            <v>5</v>
          </cell>
          <cell r="E113">
            <v>5</v>
          </cell>
          <cell r="F113">
            <v>4</v>
          </cell>
          <cell r="G113">
            <v>3.5</v>
          </cell>
          <cell r="H113">
            <v>4</v>
          </cell>
          <cell r="I113">
            <v>4.5</v>
          </cell>
        </row>
        <row r="114">
          <cell r="B114">
            <v>5</v>
          </cell>
          <cell r="C114">
            <v>4.8</v>
          </cell>
          <cell r="D114">
            <v>4.5</v>
          </cell>
          <cell r="E114">
            <v>4.8571428571428568</v>
          </cell>
          <cell r="F114">
            <v>4.5</v>
          </cell>
          <cell r="G114">
            <v>3.5</v>
          </cell>
          <cell r="H114">
            <v>4</v>
          </cell>
          <cell r="I114">
            <v>5</v>
          </cell>
        </row>
        <row r="115">
          <cell r="B115">
            <v>4</v>
          </cell>
          <cell r="C115">
            <v>4.5999999999999996</v>
          </cell>
          <cell r="D115">
            <v>4</v>
          </cell>
          <cell r="E115">
            <v>4.8571428571428568</v>
          </cell>
          <cell r="F115">
            <v>5</v>
          </cell>
          <cell r="G115">
            <v>3</v>
          </cell>
          <cell r="H115">
            <v>5</v>
          </cell>
          <cell r="I115">
            <v>4.5</v>
          </cell>
        </row>
        <row r="116">
          <cell r="B116">
            <v>5</v>
          </cell>
          <cell r="C116">
            <v>4.2</v>
          </cell>
          <cell r="D116">
            <v>4</v>
          </cell>
          <cell r="E116">
            <v>5</v>
          </cell>
          <cell r="F116">
            <v>4</v>
          </cell>
          <cell r="G116">
            <v>3.5</v>
          </cell>
          <cell r="H116">
            <v>5</v>
          </cell>
          <cell r="I116">
            <v>5</v>
          </cell>
        </row>
        <row r="117">
          <cell r="B117">
            <v>5</v>
          </cell>
          <cell r="C117">
            <v>5</v>
          </cell>
          <cell r="D117">
            <v>5</v>
          </cell>
          <cell r="E117">
            <v>5</v>
          </cell>
          <cell r="F117">
            <v>5</v>
          </cell>
          <cell r="G117">
            <v>3</v>
          </cell>
          <cell r="H117">
            <v>4</v>
          </cell>
          <cell r="I117">
            <v>5</v>
          </cell>
        </row>
        <row r="118">
          <cell r="B118">
            <v>5</v>
          </cell>
          <cell r="C118">
            <v>4.8</v>
          </cell>
          <cell r="D118">
            <v>5</v>
          </cell>
          <cell r="E118">
            <v>5</v>
          </cell>
          <cell r="F118">
            <v>5</v>
          </cell>
          <cell r="G118">
            <v>5</v>
          </cell>
          <cell r="H118">
            <v>5</v>
          </cell>
          <cell r="I118">
            <v>5</v>
          </cell>
        </row>
        <row r="119">
          <cell r="B119">
            <v>4</v>
          </cell>
          <cell r="C119">
            <v>3.6</v>
          </cell>
          <cell r="D119">
            <v>5</v>
          </cell>
          <cell r="E119">
            <v>4.8571428571428568</v>
          </cell>
          <cell r="F119">
            <v>3.5</v>
          </cell>
          <cell r="G119">
            <v>3</v>
          </cell>
          <cell r="H119">
            <v>5</v>
          </cell>
          <cell r="I119">
            <v>5</v>
          </cell>
        </row>
        <row r="120">
          <cell r="B120">
            <v>5</v>
          </cell>
          <cell r="C120">
            <v>5</v>
          </cell>
          <cell r="D120">
            <v>5</v>
          </cell>
          <cell r="E120">
            <v>5</v>
          </cell>
          <cell r="F120">
            <v>5</v>
          </cell>
          <cell r="G120">
            <v>3</v>
          </cell>
          <cell r="H120">
            <v>5</v>
          </cell>
          <cell r="I120">
            <v>4.5</v>
          </cell>
        </row>
        <row r="121">
          <cell r="B121">
            <v>4.5</v>
          </cell>
          <cell r="C121">
            <v>4.4000000000000004</v>
          </cell>
          <cell r="D121">
            <v>5</v>
          </cell>
          <cell r="E121">
            <v>5</v>
          </cell>
          <cell r="F121">
            <v>5</v>
          </cell>
          <cell r="G121">
            <v>3</v>
          </cell>
          <cell r="H121">
            <v>4</v>
          </cell>
          <cell r="I121">
            <v>4</v>
          </cell>
        </row>
        <row r="122">
          <cell r="B122">
            <v>5</v>
          </cell>
          <cell r="C122">
            <v>4.4000000000000004</v>
          </cell>
          <cell r="D122">
            <v>4</v>
          </cell>
          <cell r="E122">
            <v>5</v>
          </cell>
          <cell r="F122">
            <v>3.5</v>
          </cell>
          <cell r="G122">
            <v>3.5</v>
          </cell>
          <cell r="H122">
            <v>5</v>
          </cell>
          <cell r="I122">
            <v>5</v>
          </cell>
        </row>
        <row r="123">
          <cell r="B123">
            <v>4</v>
          </cell>
          <cell r="C123">
            <v>5</v>
          </cell>
          <cell r="D123">
            <v>4.5</v>
          </cell>
          <cell r="E123">
            <v>4.7142857142857144</v>
          </cell>
          <cell r="F123">
            <v>5</v>
          </cell>
          <cell r="G123">
            <v>4</v>
          </cell>
          <cell r="H123">
            <v>4</v>
          </cell>
          <cell r="I123">
            <v>4</v>
          </cell>
        </row>
        <row r="124">
          <cell r="B124">
            <v>5</v>
          </cell>
          <cell r="C124">
            <v>4.8</v>
          </cell>
          <cell r="D124">
            <v>5</v>
          </cell>
          <cell r="E124">
            <v>5</v>
          </cell>
          <cell r="F124">
            <v>5</v>
          </cell>
          <cell r="G124">
            <v>4.5</v>
          </cell>
          <cell r="H124">
            <v>4</v>
          </cell>
          <cell r="I124">
            <v>5</v>
          </cell>
        </row>
        <row r="125">
          <cell r="B125">
            <v>5</v>
          </cell>
          <cell r="C125">
            <v>5</v>
          </cell>
          <cell r="D125">
            <v>4.5</v>
          </cell>
          <cell r="E125">
            <v>5</v>
          </cell>
          <cell r="F125">
            <v>5</v>
          </cell>
          <cell r="G125">
            <v>3.5</v>
          </cell>
          <cell r="H125">
            <v>4</v>
          </cell>
          <cell r="I125">
            <v>4.5</v>
          </cell>
        </row>
        <row r="126">
          <cell r="B126">
            <v>5</v>
          </cell>
          <cell r="C126">
            <v>4.8</v>
          </cell>
          <cell r="D126">
            <v>4.5</v>
          </cell>
          <cell r="E126">
            <v>5</v>
          </cell>
          <cell r="F126">
            <v>5</v>
          </cell>
          <cell r="G126">
            <v>4.5</v>
          </cell>
          <cell r="H126">
            <v>5</v>
          </cell>
          <cell r="I126">
            <v>5</v>
          </cell>
        </row>
        <row r="127">
          <cell r="B127">
            <v>5</v>
          </cell>
          <cell r="C127">
            <v>5</v>
          </cell>
          <cell r="D127">
            <v>4.5</v>
          </cell>
          <cell r="E127">
            <v>4.8571428571428568</v>
          </cell>
          <cell r="F127">
            <v>5</v>
          </cell>
          <cell r="G127">
            <v>3</v>
          </cell>
          <cell r="H127">
            <v>4</v>
          </cell>
          <cell r="I127">
            <v>5</v>
          </cell>
        </row>
        <row r="128">
          <cell r="B128">
            <v>4</v>
          </cell>
          <cell r="C128">
            <v>3.8</v>
          </cell>
          <cell r="D128">
            <v>4</v>
          </cell>
          <cell r="E128">
            <v>5</v>
          </cell>
          <cell r="F128">
            <v>4</v>
          </cell>
          <cell r="G128">
            <v>4</v>
          </cell>
          <cell r="H128">
            <v>3</v>
          </cell>
          <cell r="I128">
            <v>4</v>
          </cell>
        </row>
        <row r="129">
          <cell r="B129">
            <v>5</v>
          </cell>
          <cell r="C129">
            <v>4.8</v>
          </cell>
          <cell r="D129">
            <v>5</v>
          </cell>
          <cell r="E129">
            <v>5</v>
          </cell>
          <cell r="F129">
            <v>5</v>
          </cell>
          <cell r="G129">
            <v>4.5</v>
          </cell>
          <cell r="H129">
            <v>5</v>
          </cell>
          <cell r="I129">
            <v>5</v>
          </cell>
        </row>
        <row r="130">
          <cell r="B130">
            <v>4</v>
          </cell>
          <cell r="C130">
            <v>5</v>
          </cell>
          <cell r="D130">
            <v>4.5</v>
          </cell>
          <cell r="E130">
            <v>4.1428571428571432</v>
          </cell>
          <cell r="F130">
            <v>5</v>
          </cell>
          <cell r="G130">
            <v>3</v>
          </cell>
          <cell r="H130">
            <v>3</v>
          </cell>
          <cell r="I130">
            <v>3.5</v>
          </cell>
        </row>
        <row r="131">
          <cell r="B131">
            <v>5</v>
          </cell>
          <cell r="C131">
            <v>4.8</v>
          </cell>
          <cell r="D131">
            <v>5</v>
          </cell>
          <cell r="E131">
            <v>4.8571428571428568</v>
          </cell>
          <cell r="F131">
            <v>5</v>
          </cell>
          <cell r="G131">
            <v>5</v>
          </cell>
          <cell r="H131">
            <v>5</v>
          </cell>
          <cell r="I131">
            <v>5</v>
          </cell>
        </row>
        <row r="132">
          <cell r="B132">
            <v>5</v>
          </cell>
          <cell r="C132">
            <v>4.8</v>
          </cell>
          <cell r="D132">
            <v>4.5</v>
          </cell>
          <cell r="E132">
            <v>5</v>
          </cell>
          <cell r="F132">
            <v>5</v>
          </cell>
          <cell r="G132">
            <v>3.5</v>
          </cell>
          <cell r="H132">
            <v>4</v>
          </cell>
          <cell r="I132">
            <v>4.5</v>
          </cell>
        </row>
        <row r="133">
          <cell r="B133">
            <v>5</v>
          </cell>
          <cell r="C133">
            <v>3.6</v>
          </cell>
          <cell r="D133">
            <v>4.5</v>
          </cell>
          <cell r="E133">
            <v>5</v>
          </cell>
          <cell r="F133">
            <v>3.5</v>
          </cell>
          <cell r="G133">
            <v>4</v>
          </cell>
          <cell r="H133">
            <v>3</v>
          </cell>
          <cell r="I133">
            <v>4</v>
          </cell>
        </row>
        <row r="134">
          <cell r="B134">
            <v>5</v>
          </cell>
          <cell r="C134">
            <v>5</v>
          </cell>
          <cell r="D134">
            <v>5</v>
          </cell>
          <cell r="E134">
            <v>5</v>
          </cell>
          <cell r="F134">
            <v>5</v>
          </cell>
          <cell r="G134">
            <v>4</v>
          </cell>
          <cell r="H134">
            <v>5</v>
          </cell>
          <cell r="I134">
            <v>5</v>
          </cell>
        </row>
        <row r="135">
          <cell r="B135">
            <v>4.5</v>
          </cell>
          <cell r="C135">
            <v>4.5999999999999996</v>
          </cell>
          <cell r="D135">
            <v>5</v>
          </cell>
          <cell r="E135">
            <v>4.7142857142857144</v>
          </cell>
          <cell r="F135">
            <v>5</v>
          </cell>
          <cell r="G135">
            <v>4</v>
          </cell>
          <cell r="H135">
            <v>5</v>
          </cell>
          <cell r="I135">
            <v>5</v>
          </cell>
        </row>
        <row r="136">
          <cell r="B136">
            <v>4.5</v>
          </cell>
          <cell r="C136">
            <v>4.8</v>
          </cell>
          <cell r="D136">
            <v>4</v>
          </cell>
          <cell r="E136">
            <v>4.7142857142857144</v>
          </cell>
          <cell r="F136">
            <v>4</v>
          </cell>
          <cell r="G136">
            <v>3</v>
          </cell>
          <cell r="H136">
            <v>5</v>
          </cell>
          <cell r="I136">
            <v>5</v>
          </cell>
        </row>
        <row r="137">
          <cell r="B137">
            <v>5</v>
          </cell>
          <cell r="C137">
            <v>5</v>
          </cell>
          <cell r="D137">
            <v>5</v>
          </cell>
          <cell r="E137">
            <v>5</v>
          </cell>
          <cell r="F137">
            <v>5</v>
          </cell>
          <cell r="G137">
            <v>3</v>
          </cell>
          <cell r="H137">
            <v>5</v>
          </cell>
          <cell r="I137">
            <v>5</v>
          </cell>
        </row>
        <row r="138">
          <cell r="B138">
            <v>4</v>
          </cell>
          <cell r="C138">
            <v>4.5999999999999996</v>
          </cell>
          <cell r="D138">
            <v>4</v>
          </cell>
          <cell r="E138">
            <v>4.5714285714285712</v>
          </cell>
          <cell r="F138">
            <v>4</v>
          </cell>
          <cell r="G138">
            <v>3</v>
          </cell>
          <cell r="H138">
            <v>5</v>
          </cell>
          <cell r="I138">
            <v>4.5</v>
          </cell>
        </row>
        <row r="139">
          <cell r="B139">
            <v>5</v>
          </cell>
          <cell r="C139">
            <v>4.8</v>
          </cell>
          <cell r="D139">
            <v>5</v>
          </cell>
          <cell r="E139">
            <v>5</v>
          </cell>
          <cell r="F139">
            <v>5</v>
          </cell>
          <cell r="G139">
            <v>4</v>
          </cell>
          <cell r="H139">
            <v>4</v>
          </cell>
          <cell r="I139">
            <v>5</v>
          </cell>
        </row>
        <row r="140">
          <cell r="B140">
            <v>5</v>
          </cell>
          <cell r="C140">
            <v>4.4000000000000004</v>
          </cell>
          <cell r="D140">
            <v>4.5</v>
          </cell>
          <cell r="E140">
            <v>4.5714285714285712</v>
          </cell>
          <cell r="F140">
            <v>5</v>
          </cell>
          <cell r="G140">
            <v>5</v>
          </cell>
          <cell r="H140">
            <v>3</v>
          </cell>
          <cell r="I140">
            <v>4.5</v>
          </cell>
        </row>
        <row r="141">
          <cell r="B141">
            <v>4.5</v>
          </cell>
          <cell r="C141">
            <v>4.8</v>
          </cell>
          <cell r="D141">
            <v>4</v>
          </cell>
          <cell r="E141">
            <v>5</v>
          </cell>
          <cell r="F141">
            <v>4</v>
          </cell>
          <cell r="G141">
            <v>3.5</v>
          </cell>
          <cell r="H141">
            <v>4</v>
          </cell>
          <cell r="I141">
            <v>5</v>
          </cell>
        </row>
        <row r="142">
          <cell r="B142">
            <v>5</v>
          </cell>
          <cell r="C142">
            <v>5</v>
          </cell>
          <cell r="D142">
            <v>5</v>
          </cell>
          <cell r="E142">
            <v>5</v>
          </cell>
          <cell r="F142">
            <v>5</v>
          </cell>
          <cell r="G142">
            <v>3</v>
          </cell>
          <cell r="H142">
            <v>5</v>
          </cell>
          <cell r="I142">
            <v>5</v>
          </cell>
        </row>
        <row r="143">
          <cell r="B143">
            <v>5</v>
          </cell>
          <cell r="C143">
            <v>4</v>
          </cell>
          <cell r="D143">
            <v>4</v>
          </cell>
          <cell r="E143">
            <v>4.5714285714285712</v>
          </cell>
          <cell r="F143">
            <v>4</v>
          </cell>
          <cell r="G143">
            <v>3</v>
          </cell>
          <cell r="H143">
            <v>4</v>
          </cell>
          <cell r="I143">
            <v>4.5</v>
          </cell>
        </row>
        <row r="144">
          <cell r="B144">
            <v>5</v>
          </cell>
          <cell r="C144">
            <v>5</v>
          </cell>
          <cell r="D144">
            <v>5</v>
          </cell>
          <cell r="E144">
            <v>5</v>
          </cell>
          <cell r="F144">
            <v>5</v>
          </cell>
          <cell r="G144">
            <v>5</v>
          </cell>
          <cell r="H144">
            <v>5</v>
          </cell>
          <cell r="I144">
            <v>5</v>
          </cell>
        </row>
        <row r="145">
          <cell r="B145">
            <v>5</v>
          </cell>
          <cell r="C145">
            <v>5</v>
          </cell>
          <cell r="D145">
            <v>5</v>
          </cell>
          <cell r="E145">
            <v>5</v>
          </cell>
          <cell r="F145">
            <v>5</v>
          </cell>
          <cell r="G145">
            <v>3</v>
          </cell>
          <cell r="H145">
            <v>5</v>
          </cell>
          <cell r="I145">
            <v>5</v>
          </cell>
        </row>
        <row r="146">
          <cell r="B146">
            <v>4.5</v>
          </cell>
          <cell r="C146">
            <v>4.8</v>
          </cell>
          <cell r="D146">
            <v>4</v>
          </cell>
          <cell r="E146">
            <v>5</v>
          </cell>
          <cell r="F146">
            <v>4</v>
          </cell>
          <cell r="G146">
            <v>4</v>
          </cell>
          <cell r="H146">
            <v>4</v>
          </cell>
          <cell r="I146">
            <v>5</v>
          </cell>
        </row>
        <row r="147">
          <cell r="B147">
            <v>5</v>
          </cell>
          <cell r="C147">
            <v>4.2</v>
          </cell>
          <cell r="D147">
            <v>4</v>
          </cell>
          <cell r="E147">
            <v>4.8571428571428568</v>
          </cell>
          <cell r="F147">
            <v>4</v>
          </cell>
          <cell r="G147">
            <v>3</v>
          </cell>
          <cell r="H147">
            <v>4</v>
          </cell>
          <cell r="I147">
            <v>4</v>
          </cell>
        </row>
        <row r="148">
          <cell r="B148">
            <v>5</v>
          </cell>
          <cell r="C148">
            <v>4.4000000000000004</v>
          </cell>
          <cell r="D148">
            <v>5</v>
          </cell>
          <cell r="E148">
            <v>4.8571428571428568</v>
          </cell>
          <cell r="F148">
            <v>4.5</v>
          </cell>
          <cell r="G148">
            <v>4.5</v>
          </cell>
          <cell r="H148">
            <v>5</v>
          </cell>
          <cell r="I148">
            <v>4.5</v>
          </cell>
        </row>
        <row r="149">
          <cell r="B149">
            <v>5</v>
          </cell>
          <cell r="C149">
            <v>4.8</v>
          </cell>
          <cell r="D149">
            <v>5</v>
          </cell>
          <cell r="E149">
            <v>5</v>
          </cell>
          <cell r="F149">
            <v>5</v>
          </cell>
          <cell r="G149">
            <v>4</v>
          </cell>
          <cell r="H149">
            <v>5</v>
          </cell>
          <cell r="I149">
            <v>5</v>
          </cell>
        </row>
        <row r="150">
          <cell r="B150">
            <v>4.5</v>
          </cell>
          <cell r="C150">
            <v>4.8</v>
          </cell>
          <cell r="D150">
            <v>5</v>
          </cell>
          <cell r="E150">
            <v>4.8571428571428568</v>
          </cell>
          <cell r="F150">
            <v>5</v>
          </cell>
          <cell r="G150">
            <v>5</v>
          </cell>
          <cell r="H150">
            <v>5</v>
          </cell>
          <cell r="I150">
            <v>5</v>
          </cell>
        </row>
        <row r="151">
          <cell r="B151">
            <v>5</v>
          </cell>
          <cell r="C151">
            <v>4.8</v>
          </cell>
          <cell r="D151">
            <v>4</v>
          </cell>
          <cell r="E151">
            <v>5</v>
          </cell>
          <cell r="F151">
            <v>4</v>
          </cell>
          <cell r="G151">
            <v>3.5</v>
          </cell>
          <cell r="H151">
            <v>5</v>
          </cell>
          <cell r="I151">
            <v>5</v>
          </cell>
        </row>
        <row r="152">
          <cell r="B152">
            <v>5</v>
          </cell>
          <cell r="C152">
            <v>5</v>
          </cell>
          <cell r="D152">
            <v>5</v>
          </cell>
          <cell r="E152">
            <v>5</v>
          </cell>
          <cell r="F152">
            <v>5</v>
          </cell>
          <cell r="G152">
            <v>4</v>
          </cell>
          <cell r="H152">
            <v>5</v>
          </cell>
          <cell r="I152">
            <v>5</v>
          </cell>
        </row>
        <row r="153">
          <cell r="B153">
            <v>4.5</v>
          </cell>
          <cell r="C153">
            <v>4</v>
          </cell>
          <cell r="D153">
            <v>4</v>
          </cell>
          <cell r="E153">
            <v>4.1428571428571432</v>
          </cell>
          <cell r="F153">
            <v>4</v>
          </cell>
          <cell r="G153">
            <v>3</v>
          </cell>
          <cell r="H153">
            <v>4</v>
          </cell>
          <cell r="I153">
            <v>4.5</v>
          </cell>
        </row>
        <row r="154">
          <cell r="B154">
            <v>5</v>
          </cell>
          <cell r="C154">
            <v>5</v>
          </cell>
          <cell r="D154">
            <v>5</v>
          </cell>
          <cell r="E154">
            <v>5</v>
          </cell>
          <cell r="F154">
            <v>5</v>
          </cell>
          <cell r="G154">
            <v>3.5</v>
          </cell>
          <cell r="H154">
            <v>5</v>
          </cell>
          <cell r="I154">
            <v>5</v>
          </cell>
        </row>
        <row r="155">
          <cell r="B155">
            <v>5</v>
          </cell>
          <cell r="C155">
            <v>5</v>
          </cell>
          <cell r="D155">
            <v>5</v>
          </cell>
          <cell r="E155">
            <v>5</v>
          </cell>
          <cell r="F155">
            <v>5</v>
          </cell>
          <cell r="G155">
            <v>4</v>
          </cell>
          <cell r="H155">
            <v>5</v>
          </cell>
          <cell r="I155">
            <v>5</v>
          </cell>
        </row>
        <row r="156">
          <cell r="B156">
            <v>5</v>
          </cell>
          <cell r="C156">
            <v>5</v>
          </cell>
          <cell r="D156">
            <v>5</v>
          </cell>
          <cell r="E156">
            <v>5</v>
          </cell>
          <cell r="F156">
            <v>5</v>
          </cell>
          <cell r="G156">
            <v>4</v>
          </cell>
          <cell r="H156">
            <v>5</v>
          </cell>
          <cell r="I156">
            <v>5</v>
          </cell>
        </row>
        <row r="157">
          <cell r="B157">
            <v>4</v>
          </cell>
          <cell r="C157">
            <v>4.2</v>
          </cell>
          <cell r="D157">
            <v>3.5</v>
          </cell>
          <cell r="E157">
            <v>4</v>
          </cell>
          <cell r="F157">
            <v>4</v>
          </cell>
          <cell r="G157">
            <v>3</v>
          </cell>
          <cell r="H157">
            <v>4</v>
          </cell>
          <cell r="I157">
            <v>4</v>
          </cell>
        </row>
        <row r="158">
          <cell r="B158">
            <v>5</v>
          </cell>
          <cell r="C158">
            <v>5</v>
          </cell>
          <cell r="D158">
            <v>4</v>
          </cell>
          <cell r="E158">
            <v>5</v>
          </cell>
          <cell r="F158">
            <v>4.5</v>
          </cell>
          <cell r="G158">
            <v>3.5</v>
          </cell>
          <cell r="H158">
            <v>5</v>
          </cell>
          <cell r="I158">
            <v>5</v>
          </cell>
        </row>
        <row r="159">
          <cell r="B159">
            <v>5</v>
          </cell>
          <cell r="C159">
            <v>5</v>
          </cell>
          <cell r="D159">
            <v>5</v>
          </cell>
          <cell r="E159">
            <v>5</v>
          </cell>
          <cell r="F159">
            <v>5</v>
          </cell>
          <cell r="G159">
            <v>3</v>
          </cell>
          <cell r="H159">
            <v>5</v>
          </cell>
          <cell r="I159">
            <v>5</v>
          </cell>
        </row>
        <row r="160">
          <cell r="B160">
            <v>5</v>
          </cell>
          <cell r="C160">
            <v>4.5999999999999996</v>
          </cell>
          <cell r="D160">
            <v>4.5</v>
          </cell>
          <cell r="E160">
            <v>4.8571428571428568</v>
          </cell>
          <cell r="F160">
            <v>5</v>
          </cell>
          <cell r="G160">
            <v>4.5</v>
          </cell>
          <cell r="H160">
            <v>5</v>
          </cell>
          <cell r="I160">
            <v>5</v>
          </cell>
        </row>
        <row r="161">
          <cell r="B161">
            <v>5</v>
          </cell>
          <cell r="C161">
            <v>5</v>
          </cell>
          <cell r="D161">
            <v>5</v>
          </cell>
          <cell r="E161">
            <v>5</v>
          </cell>
          <cell r="F161">
            <v>5</v>
          </cell>
          <cell r="G161">
            <v>4</v>
          </cell>
          <cell r="H161">
            <v>5</v>
          </cell>
          <cell r="I161">
            <v>5</v>
          </cell>
        </row>
        <row r="162">
          <cell r="B162">
            <v>5</v>
          </cell>
          <cell r="C162">
            <v>5</v>
          </cell>
          <cell r="D162">
            <v>4</v>
          </cell>
          <cell r="E162">
            <v>5</v>
          </cell>
          <cell r="F162">
            <v>4.5</v>
          </cell>
          <cell r="G162">
            <v>4</v>
          </cell>
          <cell r="H162">
            <v>4</v>
          </cell>
          <cell r="I162">
            <v>5</v>
          </cell>
        </row>
        <row r="163">
          <cell r="B163">
            <v>4</v>
          </cell>
          <cell r="C163">
            <v>4</v>
          </cell>
          <cell r="D163">
            <v>4</v>
          </cell>
          <cell r="E163">
            <v>4</v>
          </cell>
          <cell r="F163">
            <v>4</v>
          </cell>
          <cell r="G163">
            <v>3.5</v>
          </cell>
          <cell r="H163">
            <v>4</v>
          </cell>
          <cell r="I163">
            <v>4</v>
          </cell>
        </row>
        <row r="164">
          <cell r="B164">
            <v>5</v>
          </cell>
          <cell r="C164">
            <v>4.8</v>
          </cell>
          <cell r="D164">
            <v>5</v>
          </cell>
          <cell r="E164">
            <v>5</v>
          </cell>
          <cell r="F164">
            <v>4.5</v>
          </cell>
          <cell r="G164">
            <v>5</v>
          </cell>
          <cell r="H164">
            <v>4</v>
          </cell>
          <cell r="I164">
            <v>5</v>
          </cell>
        </row>
        <row r="165">
          <cell r="B165">
            <v>4.5</v>
          </cell>
          <cell r="C165">
            <v>4.4000000000000004</v>
          </cell>
          <cell r="D165">
            <v>5</v>
          </cell>
          <cell r="E165">
            <v>5</v>
          </cell>
          <cell r="F165">
            <v>5</v>
          </cell>
          <cell r="G165">
            <v>4</v>
          </cell>
          <cell r="H165">
            <v>4</v>
          </cell>
          <cell r="I165">
            <v>5</v>
          </cell>
        </row>
        <row r="166">
          <cell r="B166">
            <v>4.5</v>
          </cell>
          <cell r="C166">
            <v>4.8</v>
          </cell>
          <cell r="D166">
            <v>4</v>
          </cell>
          <cell r="E166">
            <v>5</v>
          </cell>
          <cell r="F166">
            <v>4</v>
          </cell>
          <cell r="G166">
            <v>3</v>
          </cell>
          <cell r="H166">
            <v>4</v>
          </cell>
          <cell r="I166">
            <v>4.5</v>
          </cell>
        </row>
        <row r="167">
          <cell r="B167">
            <v>5</v>
          </cell>
          <cell r="C167">
            <v>4.5999999999999996</v>
          </cell>
          <cell r="D167">
            <v>5</v>
          </cell>
          <cell r="E167">
            <v>4.8571428571428568</v>
          </cell>
          <cell r="F167">
            <v>5</v>
          </cell>
          <cell r="G167">
            <v>5</v>
          </cell>
          <cell r="H167">
            <v>5</v>
          </cell>
          <cell r="I167">
            <v>5</v>
          </cell>
        </row>
        <row r="168">
          <cell r="B168">
            <v>5</v>
          </cell>
          <cell r="C168">
            <v>4.2</v>
          </cell>
          <cell r="D168">
            <v>4</v>
          </cell>
          <cell r="E168">
            <v>4.7142857142857144</v>
          </cell>
          <cell r="F168">
            <v>4</v>
          </cell>
          <cell r="G168">
            <v>4</v>
          </cell>
          <cell r="H168">
            <v>3</v>
          </cell>
          <cell r="I168">
            <v>5</v>
          </cell>
        </row>
        <row r="169">
          <cell r="B169">
            <v>5</v>
          </cell>
          <cell r="C169">
            <v>4.5999999999999996</v>
          </cell>
          <cell r="D169">
            <v>5</v>
          </cell>
          <cell r="E169">
            <v>5</v>
          </cell>
          <cell r="F169">
            <v>4.5</v>
          </cell>
          <cell r="G169">
            <v>5</v>
          </cell>
          <cell r="H169">
            <v>4</v>
          </cell>
          <cell r="I169">
            <v>5</v>
          </cell>
        </row>
        <row r="170">
          <cell r="B170">
            <v>5</v>
          </cell>
          <cell r="C170">
            <v>4.4000000000000004</v>
          </cell>
          <cell r="D170">
            <v>5</v>
          </cell>
          <cell r="E170">
            <v>5</v>
          </cell>
          <cell r="F170">
            <v>5</v>
          </cell>
          <cell r="G170">
            <v>4</v>
          </cell>
          <cell r="H170">
            <v>4</v>
          </cell>
          <cell r="I170">
            <v>5</v>
          </cell>
        </row>
        <row r="171">
          <cell r="B171">
            <v>4.5</v>
          </cell>
          <cell r="C171">
            <v>4.5999999999999996</v>
          </cell>
          <cell r="D171">
            <v>4</v>
          </cell>
          <cell r="E171">
            <v>4.8571428571428568</v>
          </cell>
          <cell r="F171">
            <v>4.5</v>
          </cell>
          <cell r="G171">
            <v>3</v>
          </cell>
          <cell r="H171">
            <v>4</v>
          </cell>
          <cell r="I171">
            <v>4</v>
          </cell>
        </row>
        <row r="172">
          <cell r="B172">
            <v>5</v>
          </cell>
          <cell r="C172">
            <v>3.4</v>
          </cell>
          <cell r="D172">
            <v>3.5</v>
          </cell>
          <cell r="E172">
            <v>4.8571428571428568</v>
          </cell>
          <cell r="F172">
            <v>4</v>
          </cell>
          <cell r="G172">
            <v>4</v>
          </cell>
          <cell r="H172">
            <v>4</v>
          </cell>
          <cell r="I172">
            <v>5</v>
          </cell>
        </row>
        <row r="173">
          <cell r="B173">
            <v>5</v>
          </cell>
          <cell r="C173">
            <v>4.5999999999999996</v>
          </cell>
          <cell r="D173">
            <v>5</v>
          </cell>
          <cell r="E173">
            <v>5</v>
          </cell>
          <cell r="F173">
            <v>5</v>
          </cell>
          <cell r="G173">
            <v>5</v>
          </cell>
          <cell r="H173">
            <v>5</v>
          </cell>
          <cell r="I173">
            <v>5</v>
          </cell>
        </row>
        <row r="174">
          <cell r="B174">
            <v>5</v>
          </cell>
          <cell r="C174">
            <v>4.8</v>
          </cell>
          <cell r="D174">
            <v>5</v>
          </cell>
          <cell r="E174">
            <v>4.8571428571428568</v>
          </cell>
          <cell r="F174">
            <v>5</v>
          </cell>
          <cell r="G174">
            <v>5</v>
          </cell>
          <cell r="H174">
            <v>3</v>
          </cell>
          <cell r="I174">
            <v>4.5</v>
          </cell>
        </row>
        <row r="175">
          <cell r="B175">
            <v>5</v>
          </cell>
          <cell r="C175">
            <v>3.6</v>
          </cell>
          <cell r="D175">
            <v>4</v>
          </cell>
          <cell r="E175">
            <v>4.7142857142857144</v>
          </cell>
          <cell r="F175">
            <v>4</v>
          </cell>
          <cell r="G175">
            <v>4.5</v>
          </cell>
          <cell r="H175">
            <v>3</v>
          </cell>
          <cell r="I175">
            <v>5</v>
          </cell>
        </row>
        <row r="176">
          <cell r="B176">
            <v>5</v>
          </cell>
          <cell r="C176">
            <v>4.5999999999999996</v>
          </cell>
          <cell r="D176">
            <v>5</v>
          </cell>
          <cell r="E176">
            <v>5</v>
          </cell>
          <cell r="F176">
            <v>5</v>
          </cell>
          <cell r="G176">
            <v>3.5</v>
          </cell>
          <cell r="H176">
            <v>3</v>
          </cell>
          <cell r="I176">
            <v>5</v>
          </cell>
        </row>
        <row r="177">
          <cell r="B177">
            <v>5</v>
          </cell>
          <cell r="C177">
            <v>4.8</v>
          </cell>
          <cell r="D177">
            <v>5</v>
          </cell>
          <cell r="E177">
            <v>4.8571428571428568</v>
          </cell>
          <cell r="F177">
            <v>5</v>
          </cell>
          <cell r="G177">
            <v>4</v>
          </cell>
          <cell r="H177">
            <v>5</v>
          </cell>
          <cell r="I177">
            <v>5</v>
          </cell>
        </row>
        <row r="178">
          <cell r="B178">
            <v>4.5</v>
          </cell>
          <cell r="C178">
            <v>3.8</v>
          </cell>
          <cell r="D178">
            <v>4</v>
          </cell>
          <cell r="E178">
            <v>4</v>
          </cell>
          <cell r="F178">
            <v>4</v>
          </cell>
          <cell r="G178">
            <v>3</v>
          </cell>
          <cell r="H178">
            <v>4</v>
          </cell>
          <cell r="I178">
            <v>4.5</v>
          </cell>
        </row>
        <row r="179">
          <cell r="B179">
            <v>5</v>
          </cell>
          <cell r="C179">
            <v>5</v>
          </cell>
          <cell r="D179">
            <v>4</v>
          </cell>
          <cell r="E179">
            <v>5</v>
          </cell>
          <cell r="F179">
            <v>5</v>
          </cell>
          <cell r="G179">
            <v>5</v>
          </cell>
          <cell r="H179">
            <v>5</v>
          </cell>
          <cell r="I179">
            <v>5</v>
          </cell>
        </row>
        <row r="180">
          <cell r="B180">
            <v>4</v>
          </cell>
          <cell r="C180">
            <v>5</v>
          </cell>
          <cell r="D180">
            <v>4</v>
          </cell>
          <cell r="E180">
            <v>4.2857142857142856</v>
          </cell>
          <cell r="F180">
            <v>5</v>
          </cell>
          <cell r="G180">
            <v>5</v>
          </cell>
          <cell r="H180">
            <v>4</v>
          </cell>
          <cell r="I180">
            <v>5</v>
          </cell>
        </row>
        <row r="181">
          <cell r="B181">
            <v>4.5</v>
          </cell>
          <cell r="C181">
            <v>4.8</v>
          </cell>
          <cell r="D181">
            <v>4</v>
          </cell>
          <cell r="E181">
            <v>5</v>
          </cell>
          <cell r="F181">
            <v>4.5</v>
          </cell>
          <cell r="G181">
            <v>5</v>
          </cell>
          <cell r="H181">
            <v>5</v>
          </cell>
          <cell r="I181">
            <v>4.5</v>
          </cell>
        </row>
        <row r="182">
          <cell r="B182">
            <v>4</v>
          </cell>
          <cell r="C182">
            <v>4.2</v>
          </cell>
          <cell r="D182">
            <v>4</v>
          </cell>
          <cell r="E182">
            <v>4.8571428571428568</v>
          </cell>
          <cell r="F182">
            <v>4.5</v>
          </cell>
          <cell r="G182">
            <v>5</v>
          </cell>
          <cell r="H182">
            <v>5</v>
          </cell>
          <cell r="I182">
            <v>5</v>
          </cell>
        </row>
        <row r="183">
          <cell r="B183">
            <v>4</v>
          </cell>
          <cell r="C183">
            <v>3.4</v>
          </cell>
          <cell r="D183">
            <v>3.5</v>
          </cell>
          <cell r="E183">
            <v>5</v>
          </cell>
          <cell r="F183">
            <v>3.5</v>
          </cell>
          <cell r="G183">
            <v>3.5</v>
          </cell>
          <cell r="H183">
            <v>3</v>
          </cell>
          <cell r="I183">
            <v>4</v>
          </cell>
        </row>
        <row r="184">
          <cell r="B184">
            <v>4</v>
          </cell>
          <cell r="C184">
            <v>4.2</v>
          </cell>
          <cell r="D184">
            <v>5</v>
          </cell>
          <cell r="E184">
            <v>5</v>
          </cell>
          <cell r="F184">
            <v>5</v>
          </cell>
          <cell r="G184">
            <v>4.5</v>
          </cell>
          <cell r="H184">
            <v>5</v>
          </cell>
          <cell r="I184">
            <v>4.5</v>
          </cell>
        </row>
        <row r="185">
          <cell r="B185">
            <v>4</v>
          </cell>
          <cell r="C185">
            <v>4</v>
          </cell>
          <cell r="D185">
            <v>3</v>
          </cell>
          <cell r="E185">
            <v>4.4285714285714288</v>
          </cell>
          <cell r="F185">
            <v>4.5</v>
          </cell>
          <cell r="G185">
            <v>4</v>
          </cell>
          <cell r="H185">
            <v>4</v>
          </cell>
          <cell r="I185">
            <v>4.5</v>
          </cell>
        </row>
        <row r="186">
          <cell r="B186">
            <v>4.5</v>
          </cell>
          <cell r="C186">
            <v>4.8</v>
          </cell>
          <cell r="D186">
            <v>4</v>
          </cell>
          <cell r="E186">
            <v>4.2857142857142856</v>
          </cell>
          <cell r="F186">
            <v>4</v>
          </cell>
          <cell r="G186">
            <v>4</v>
          </cell>
          <cell r="H186">
            <v>4</v>
          </cell>
          <cell r="I186">
            <v>4</v>
          </cell>
        </row>
        <row r="187">
          <cell r="B187">
            <v>4</v>
          </cell>
          <cell r="C187">
            <v>4.4000000000000004</v>
          </cell>
          <cell r="D187">
            <v>3.5</v>
          </cell>
          <cell r="E187">
            <v>4.4285714285714288</v>
          </cell>
          <cell r="F187">
            <v>4</v>
          </cell>
          <cell r="G187">
            <v>4</v>
          </cell>
          <cell r="H187">
            <v>4</v>
          </cell>
          <cell r="I187">
            <v>4</v>
          </cell>
        </row>
        <row r="188">
          <cell r="B188">
            <v>4.5</v>
          </cell>
          <cell r="C188">
            <v>4.4000000000000004</v>
          </cell>
          <cell r="D188">
            <v>4.5</v>
          </cell>
          <cell r="E188">
            <v>4.8571428571428568</v>
          </cell>
          <cell r="F188">
            <v>4.5</v>
          </cell>
          <cell r="G188">
            <v>4</v>
          </cell>
          <cell r="H188">
            <v>4</v>
          </cell>
          <cell r="I188">
            <v>5</v>
          </cell>
        </row>
        <row r="189">
          <cell r="B189">
            <v>5</v>
          </cell>
          <cell r="C189">
            <v>4.5999999999999996</v>
          </cell>
          <cell r="D189">
            <v>5</v>
          </cell>
          <cell r="E189">
            <v>4.8571428571428568</v>
          </cell>
          <cell r="F189">
            <v>4</v>
          </cell>
          <cell r="G189">
            <v>4</v>
          </cell>
          <cell r="H189">
            <v>5</v>
          </cell>
          <cell r="I189">
            <v>5</v>
          </cell>
        </row>
        <row r="190">
          <cell r="B190">
            <v>3</v>
          </cell>
          <cell r="C190">
            <v>4.4000000000000004</v>
          </cell>
          <cell r="D190">
            <v>4</v>
          </cell>
          <cell r="E190">
            <v>5</v>
          </cell>
          <cell r="F190">
            <v>4.5</v>
          </cell>
          <cell r="G190">
            <v>4</v>
          </cell>
          <cell r="H190">
            <v>5</v>
          </cell>
          <cell r="I190">
            <v>4</v>
          </cell>
        </row>
        <row r="191">
          <cell r="B191">
            <v>4.5</v>
          </cell>
          <cell r="C191">
            <v>4.4000000000000004</v>
          </cell>
          <cell r="D191">
            <v>4</v>
          </cell>
          <cell r="E191">
            <v>5</v>
          </cell>
          <cell r="F191">
            <v>5</v>
          </cell>
          <cell r="G191">
            <v>5</v>
          </cell>
          <cell r="H191">
            <v>4</v>
          </cell>
          <cell r="I191">
            <v>5</v>
          </cell>
        </row>
        <row r="192">
          <cell r="B192">
            <v>5</v>
          </cell>
          <cell r="C192">
            <v>5</v>
          </cell>
          <cell r="D192">
            <v>5</v>
          </cell>
          <cell r="E192">
            <v>5</v>
          </cell>
          <cell r="F192">
            <v>5</v>
          </cell>
          <cell r="G192">
            <v>5</v>
          </cell>
          <cell r="H192">
            <v>4</v>
          </cell>
          <cell r="I192">
            <v>5</v>
          </cell>
        </row>
        <row r="193">
          <cell r="B193">
            <v>5</v>
          </cell>
          <cell r="C193">
            <v>5</v>
          </cell>
          <cell r="D193">
            <v>4.5</v>
          </cell>
          <cell r="E193">
            <v>5</v>
          </cell>
          <cell r="F193">
            <v>5</v>
          </cell>
          <cell r="G193">
            <v>5</v>
          </cell>
          <cell r="H193">
            <v>5</v>
          </cell>
          <cell r="I193">
            <v>5</v>
          </cell>
        </row>
        <row r="194">
          <cell r="B194">
            <v>4.5</v>
          </cell>
          <cell r="C194">
            <v>4.8</v>
          </cell>
          <cell r="D194">
            <v>3.5</v>
          </cell>
          <cell r="E194">
            <v>5</v>
          </cell>
          <cell r="F194">
            <v>3</v>
          </cell>
          <cell r="G194">
            <v>3</v>
          </cell>
          <cell r="H194">
            <v>4</v>
          </cell>
          <cell r="I194">
            <v>4.5</v>
          </cell>
        </row>
        <row r="195">
          <cell r="B195">
            <v>4.5</v>
          </cell>
          <cell r="C195">
            <v>4.5999999999999996</v>
          </cell>
          <cell r="D195">
            <v>4.5</v>
          </cell>
          <cell r="E195">
            <v>5</v>
          </cell>
          <cell r="F195">
            <v>3</v>
          </cell>
          <cell r="G195">
            <v>3</v>
          </cell>
          <cell r="H195">
            <v>5</v>
          </cell>
          <cell r="I195">
            <v>5</v>
          </cell>
        </row>
        <row r="196">
          <cell r="B196">
            <v>3.5</v>
          </cell>
          <cell r="C196">
            <v>4.5999999999999996</v>
          </cell>
          <cell r="D196">
            <v>3.5</v>
          </cell>
          <cell r="E196">
            <v>5</v>
          </cell>
          <cell r="F196">
            <v>3</v>
          </cell>
          <cell r="G196">
            <v>3</v>
          </cell>
          <cell r="H196">
            <v>5</v>
          </cell>
          <cell r="I196">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25ABB-89D0-490A-90BE-A817547EC025}">
  <sheetPr>
    <tabColor theme="9" tint="-0.249977111117893"/>
    <outlinePr summaryBelow="0" summaryRight="0"/>
  </sheetPr>
  <dimension ref="A1:O178"/>
  <sheetViews>
    <sheetView showGridLines="0" zoomScale="65" zoomScaleNormal="65" workbookViewId="0">
      <pane ySplit="1" topLeftCell="A9" activePane="bottomLeft" state="frozen"/>
      <selection activeCell="O5" sqref="O5"/>
      <selection pane="bottomLeft" sqref="A1:XFD1"/>
    </sheetView>
  </sheetViews>
  <sheetFormatPr baseColWidth="10" defaultColWidth="14.5" defaultRowHeight="15.75" customHeight="1" x14ac:dyDescent="0.15"/>
  <cols>
    <col min="1" max="1" width="51.5" style="108" customWidth="1"/>
    <col min="2" max="2" width="31" style="105" customWidth="1"/>
    <col min="3" max="3" width="46" style="105" customWidth="1"/>
    <col min="4" max="4" width="66.1640625" style="105" customWidth="1"/>
    <col min="5" max="5" width="33.1640625" style="105" customWidth="1"/>
    <col min="6" max="7" width="33.33203125" style="105" customWidth="1"/>
    <col min="8" max="8" width="21.5" style="105" customWidth="1"/>
    <col min="9" max="14" width="14.5" style="18"/>
    <col min="15" max="15" width="46.6640625" style="18" customWidth="1"/>
    <col min="16" max="16384" width="14.5" style="18"/>
  </cols>
  <sheetData>
    <row r="1" spans="1:8" ht="13" x14ac:dyDescent="0.15">
      <c r="A1" s="109" t="s">
        <v>25</v>
      </c>
      <c r="B1" s="104" t="s">
        <v>491</v>
      </c>
      <c r="C1" s="104" t="s">
        <v>492</v>
      </c>
      <c r="D1" s="104" t="s">
        <v>493</v>
      </c>
      <c r="E1" s="104" t="s">
        <v>494</v>
      </c>
      <c r="F1" s="104" t="s">
        <v>495</v>
      </c>
      <c r="G1" s="104" t="s">
        <v>496</v>
      </c>
      <c r="H1" s="104" t="s">
        <v>497</v>
      </c>
    </row>
    <row r="2" spans="1:8" ht="18" customHeight="1" x14ac:dyDescent="0.15">
      <c r="A2" s="109" t="s">
        <v>64</v>
      </c>
      <c r="B2" s="105">
        <v>5</v>
      </c>
      <c r="C2" s="106">
        <v>4.416666666666667</v>
      </c>
      <c r="D2" s="105">
        <v>5</v>
      </c>
      <c r="E2" s="107">
        <v>4.8571428571428568</v>
      </c>
      <c r="F2" s="105">
        <v>5</v>
      </c>
      <c r="G2" s="105">
        <v>5</v>
      </c>
      <c r="H2" s="104">
        <v>4.5</v>
      </c>
    </row>
    <row r="3" spans="1:8" ht="18" customHeight="1" x14ac:dyDescent="0.15">
      <c r="A3" s="109" t="s">
        <v>64</v>
      </c>
      <c r="B3" s="105">
        <v>5</v>
      </c>
      <c r="C3" s="106">
        <v>3.4166666666666665</v>
      </c>
      <c r="D3" s="105">
        <v>4</v>
      </c>
      <c r="E3" s="107">
        <v>4.7142857142857144</v>
      </c>
      <c r="F3" s="105">
        <v>4</v>
      </c>
      <c r="G3" s="105">
        <v>4.5</v>
      </c>
      <c r="H3" s="104">
        <v>5</v>
      </c>
    </row>
    <row r="4" spans="1:8" ht="18" customHeight="1" x14ac:dyDescent="0.15">
      <c r="A4" s="109" t="s">
        <v>64</v>
      </c>
      <c r="B4" s="105">
        <v>5</v>
      </c>
      <c r="C4" s="106">
        <v>4.25</v>
      </c>
      <c r="D4" s="105">
        <v>5</v>
      </c>
      <c r="E4" s="107">
        <v>5</v>
      </c>
      <c r="F4" s="105">
        <v>5</v>
      </c>
      <c r="G4" s="105">
        <v>3.5</v>
      </c>
      <c r="H4" s="104">
        <v>5</v>
      </c>
    </row>
    <row r="5" spans="1:8" ht="18" customHeight="1" x14ac:dyDescent="0.15">
      <c r="A5" s="109" t="s">
        <v>64</v>
      </c>
      <c r="B5" s="105">
        <v>5</v>
      </c>
      <c r="C5" s="106">
        <v>4.833333333333333</v>
      </c>
      <c r="D5" s="105">
        <v>5</v>
      </c>
      <c r="E5" s="107">
        <v>4.8571428571428568</v>
      </c>
      <c r="F5" s="105">
        <v>5</v>
      </c>
      <c r="G5" s="105">
        <v>4</v>
      </c>
      <c r="H5" s="104">
        <v>5</v>
      </c>
    </row>
    <row r="6" spans="1:8" ht="18" customHeight="1" x14ac:dyDescent="0.15">
      <c r="A6" s="109" t="s">
        <v>64</v>
      </c>
      <c r="B6" s="105">
        <v>4.5</v>
      </c>
      <c r="C6" s="106">
        <v>4</v>
      </c>
      <c r="D6" s="105">
        <v>4</v>
      </c>
      <c r="E6" s="107">
        <v>4</v>
      </c>
      <c r="F6" s="105">
        <v>4</v>
      </c>
      <c r="G6" s="105">
        <v>3</v>
      </c>
      <c r="H6" s="104">
        <v>4.5</v>
      </c>
    </row>
    <row r="7" spans="1:8" ht="18" customHeight="1" x14ac:dyDescent="0.15">
      <c r="A7" s="109" t="s">
        <v>64</v>
      </c>
      <c r="B7" s="105">
        <v>5</v>
      </c>
      <c r="C7" s="106">
        <v>4.25</v>
      </c>
      <c r="D7" s="105">
        <v>5</v>
      </c>
      <c r="E7" s="107">
        <v>5</v>
      </c>
      <c r="F7" s="105">
        <v>4.5</v>
      </c>
      <c r="G7" s="105">
        <v>5</v>
      </c>
      <c r="H7" s="104">
        <v>5</v>
      </c>
    </row>
    <row r="8" spans="1:8" ht="18" customHeight="1" x14ac:dyDescent="0.15">
      <c r="A8" s="109" t="s">
        <v>64</v>
      </c>
      <c r="B8" s="105">
        <v>5</v>
      </c>
      <c r="C8" s="106">
        <v>4.083333333333333</v>
      </c>
      <c r="D8" s="105">
        <v>5</v>
      </c>
      <c r="E8" s="107">
        <v>5</v>
      </c>
      <c r="F8" s="105">
        <v>5</v>
      </c>
      <c r="G8" s="105">
        <v>4</v>
      </c>
      <c r="H8" s="104">
        <v>5</v>
      </c>
    </row>
    <row r="9" spans="1:8" ht="18" customHeight="1" x14ac:dyDescent="0.15">
      <c r="A9" s="109" t="s">
        <v>64</v>
      </c>
      <c r="B9" s="105">
        <v>4.5</v>
      </c>
      <c r="C9" s="106">
        <v>4.666666666666667</v>
      </c>
      <c r="D9" s="105">
        <v>4</v>
      </c>
      <c r="E9" s="107">
        <v>4.8571428571428568</v>
      </c>
      <c r="F9" s="105">
        <v>4.5</v>
      </c>
      <c r="G9" s="105">
        <v>3</v>
      </c>
      <c r="H9" s="104">
        <v>4</v>
      </c>
    </row>
    <row r="10" spans="1:8" ht="18" customHeight="1" x14ac:dyDescent="0.15">
      <c r="A10" s="109" t="s">
        <v>64</v>
      </c>
      <c r="B10" s="105">
        <v>5</v>
      </c>
      <c r="C10" s="106">
        <v>3.25</v>
      </c>
      <c r="D10" s="105">
        <v>3.5</v>
      </c>
      <c r="E10" s="107">
        <v>4.8571428571428568</v>
      </c>
      <c r="F10" s="105">
        <v>4</v>
      </c>
      <c r="G10" s="105">
        <v>4</v>
      </c>
      <c r="H10" s="104">
        <v>5</v>
      </c>
    </row>
    <row r="11" spans="1:8" ht="18" customHeight="1" x14ac:dyDescent="0.15">
      <c r="A11" s="109" t="s">
        <v>64</v>
      </c>
      <c r="B11" s="105">
        <v>5</v>
      </c>
      <c r="C11" s="106">
        <v>4.666666666666667</v>
      </c>
      <c r="D11" s="105">
        <v>5</v>
      </c>
      <c r="E11" s="107">
        <v>5</v>
      </c>
      <c r="F11" s="105">
        <v>5</v>
      </c>
      <c r="G11" s="105">
        <v>5</v>
      </c>
      <c r="H11" s="104">
        <v>5</v>
      </c>
    </row>
    <row r="12" spans="1:8" ht="18" customHeight="1" x14ac:dyDescent="0.15">
      <c r="A12" s="109" t="s">
        <v>64</v>
      </c>
      <c r="B12" s="105">
        <v>5</v>
      </c>
      <c r="C12" s="106">
        <v>4.833333333333333</v>
      </c>
      <c r="D12" s="105">
        <v>5</v>
      </c>
      <c r="E12" s="107">
        <v>5</v>
      </c>
      <c r="F12" s="105">
        <v>4.5</v>
      </c>
      <c r="G12" s="105">
        <v>5</v>
      </c>
      <c r="H12" s="104">
        <v>5</v>
      </c>
    </row>
    <row r="13" spans="1:8" ht="18" customHeight="1" x14ac:dyDescent="0.15">
      <c r="A13" s="109" t="s">
        <v>64</v>
      </c>
      <c r="B13" s="105">
        <v>4.5</v>
      </c>
      <c r="C13" s="106">
        <v>4.5</v>
      </c>
      <c r="D13" s="105">
        <v>5</v>
      </c>
      <c r="E13" s="107">
        <v>5</v>
      </c>
      <c r="F13" s="105">
        <v>5</v>
      </c>
      <c r="G13" s="105">
        <v>4</v>
      </c>
      <c r="H13" s="104">
        <v>5</v>
      </c>
    </row>
    <row r="14" spans="1:8" ht="18" customHeight="1" x14ac:dyDescent="0.15">
      <c r="A14" s="109" t="s">
        <v>64</v>
      </c>
      <c r="B14" s="105">
        <v>4.5</v>
      </c>
      <c r="C14" s="106">
        <v>4.833333333333333</v>
      </c>
      <c r="D14" s="105">
        <v>4</v>
      </c>
      <c r="E14" s="107">
        <v>5</v>
      </c>
      <c r="F14" s="105">
        <v>4</v>
      </c>
      <c r="G14" s="105">
        <v>3</v>
      </c>
      <c r="H14" s="104">
        <v>4.5</v>
      </c>
    </row>
    <row r="15" spans="1:8" ht="18" customHeight="1" x14ac:dyDescent="0.15">
      <c r="A15" s="109" t="s">
        <v>64</v>
      </c>
      <c r="B15" s="105">
        <v>5</v>
      </c>
      <c r="C15" s="106">
        <v>4.666666666666667</v>
      </c>
      <c r="D15" s="105">
        <v>5</v>
      </c>
      <c r="E15" s="107">
        <v>4.8571428571428568</v>
      </c>
      <c r="F15" s="105">
        <v>5</v>
      </c>
      <c r="G15" s="105">
        <v>5</v>
      </c>
      <c r="H15" s="104">
        <v>5</v>
      </c>
    </row>
    <row r="16" spans="1:8" ht="18" customHeight="1" x14ac:dyDescent="0.15">
      <c r="A16" s="109" t="s">
        <v>64</v>
      </c>
      <c r="B16" s="105">
        <v>5</v>
      </c>
      <c r="C16" s="106">
        <v>3.9166666666666665</v>
      </c>
      <c r="D16" s="105">
        <v>4</v>
      </c>
      <c r="E16" s="107">
        <v>4.7142857142857144</v>
      </c>
      <c r="F16" s="105">
        <v>4</v>
      </c>
      <c r="G16" s="105">
        <v>4</v>
      </c>
      <c r="H16" s="104">
        <v>5</v>
      </c>
    </row>
    <row r="17" spans="1:8" ht="18" customHeight="1" x14ac:dyDescent="0.15">
      <c r="A17" s="109" t="s">
        <v>64</v>
      </c>
      <c r="B17" s="105">
        <v>5</v>
      </c>
      <c r="C17" s="106">
        <v>5</v>
      </c>
      <c r="D17" s="105">
        <v>5</v>
      </c>
      <c r="E17" s="107">
        <v>5</v>
      </c>
      <c r="F17" s="105">
        <v>5</v>
      </c>
      <c r="G17" s="105">
        <v>3</v>
      </c>
      <c r="H17" s="104">
        <v>5</v>
      </c>
    </row>
    <row r="18" spans="1:8" ht="18" customHeight="1" x14ac:dyDescent="0.15">
      <c r="A18" s="109" t="s">
        <v>64</v>
      </c>
      <c r="B18" s="105">
        <v>5</v>
      </c>
      <c r="C18" s="106">
        <v>4.666666666666667</v>
      </c>
      <c r="D18" s="105">
        <v>4.5</v>
      </c>
      <c r="E18" s="107">
        <v>4.8571428571428568</v>
      </c>
      <c r="F18" s="105">
        <v>5</v>
      </c>
      <c r="G18" s="105">
        <v>4.5</v>
      </c>
      <c r="H18" s="104">
        <v>5</v>
      </c>
    </row>
    <row r="19" spans="1:8" ht="18" customHeight="1" x14ac:dyDescent="0.15">
      <c r="A19" s="109" t="s">
        <v>64</v>
      </c>
      <c r="B19" s="105">
        <v>5</v>
      </c>
      <c r="C19" s="106">
        <v>5</v>
      </c>
      <c r="D19" s="105">
        <v>5</v>
      </c>
      <c r="E19" s="107">
        <v>5</v>
      </c>
      <c r="F19" s="105">
        <v>5</v>
      </c>
      <c r="G19" s="105">
        <v>4</v>
      </c>
      <c r="H19" s="104">
        <v>5</v>
      </c>
    </row>
    <row r="20" spans="1:8" ht="18" customHeight="1" x14ac:dyDescent="0.15">
      <c r="A20" s="109" t="s">
        <v>64</v>
      </c>
      <c r="B20" s="105">
        <v>5</v>
      </c>
      <c r="C20" s="106">
        <v>4.583333333333333</v>
      </c>
      <c r="D20" s="105">
        <v>4</v>
      </c>
      <c r="E20" s="107">
        <v>5</v>
      </c>
      <c r="F20" s="105">
        <v>4.5</v>
      </c>
      <c r="G20" s="105">
        <v>4</v>
      </c>
      <c r="H20" s="104">
        <v>5</v>
      </c>
    </row>
    <row r="21" spans="1:8" ht="18" customHeight="1" x14ac:dyDescent="0.15">
      <c r="A21" s="109" t="s">
        <v>64</v>
      </c>
      <c r="B21" s="105">
        <v>4</v>
      </c>
      <c r="C21" s="106">
        <v>4.166666666666667</v>
      </c>
      <c r="D21" s="105">
        <v>4</v>
      </c>
      <c r="E21" s="107">
        <v>4</v>
      </c>
      <c r="F21" s="105">
        <v>4</v>
      </c>
      <c r="G21" s="105">
        <v>3.5</v>
      </c>
      <c r="H21" s="104">
        <v>4</v>
      </c>
    </row>
    <row r="22" spans="1:8" ht="18" customHeight="1" x14ac:dyDescent="0.15">
      <c r="A22" s="109" t="s">
        <v>64</v>
      </c>
      <c r="B22" s="105">
        <v>5</v>
      </c>
      <c r="C22" s="106">
        <v>5</v>
      </c>
      <c r="D22" s="105">
        <v>5</v>
      </c>
      <c r="E22" s="107">
        <v>5</v>
      </c>
      <c r="F22" s="105">
        <v>5</v>
      </c>
      <c r="G22" s="105">
        <v>3.5</v>
      </c>
      <c r="H22" s="104">
        <v>5</v>
      </c>
    </row>
    <row r="23" spans="1:8" ht="18" customHeight="1" x14ac:dyDescent="0.15">
      <c r="A23" s="109" t="s">
        <v>64</v>
      </c>
      <c r="B23" s="105">
        <v>5</v>
      </c>
      <c r="C23" s="106">
        <v>5</v>
      </c>
      <c r="D23" s="105">
        <v>5</v>
      </c>
      <c r="E23" s="107">
        <v>5</v>
      </c>
      <c r="F23" s="105">
        <v>5</v>
      </c>
      <c r="G23" s="105">
        <v>4</v>
      </c>
      <c r="H23" s="104">
        <v>5</v>
      </c>
    </row>
    <row r="24" spans="1:8" ht="18" customHeight="1" x14ac:dyDescent="0.15">
      <c r="A24" s="109" t="s">
        <v>64</v>
      </c>
      <c r="B24" s="105">
        <v>5</v>
      </c>
      <c r="C24" s="106">
        <v>5</v>
      </c>
      <c r="D24" s="105">
        <v>5</v>
      </c>
      <c r="E24" s="107">
        <v>5</v>
      </c>
      <c r="F24" s="105">
        <v>5</v>
      </c>
      <c r="G24" s="105">
        <v>4</v>
      </c>
      <c r="H24" s="104">
        <v>5</v>
      </c>
    </row>
    <row r="25" spans="1:8" ht="18" customHeight="1" x14ac:dyDescent="0.15">
      <c r="A25" s="109" t="s">
        <v>64</v>
      </c>
      <c r="B25" s="105">
        <v>4</v>
      </c>
      <c r="C25" s="106">
        <v>4.333333333333333</v>
      </c>
      <c r="D25" s="105">
        <v>3.5</v>
      </c>
      <c r="E25" s="107">
        <v>4</v>
      </c>
      <c r="F25" s="105">
        <v>4</v>
      </c>
      <c r="G25" s="105">
        <v>3</v>
      </c>
      <c r="H25" s="104">
        <v>4</v>
      </c>
    </row>
    <row r="26" spans="1:8" ht="18" customHeight="1" x14ac:dyDescent="0.15">
      <c r="A26" s="109" t="s">
        <v>64</v>
      </c>
      <c r="B26" s="105">
        <v>5</v>
      </c>
      <c r="C26" s="106">
        <v>5</v>
      </c>
      <c r="D26" s="105">
        <v>4</v>
      </c>
      <c r="E26" s="107">
        <v>5</v>
      </c>
      <c r="F26" s="105">
        <v>4.5</v>
      </c>
      <c r="G26" s="105">
        <v>3.5</v>
      </c>
      <c r="H26" s="104">
        <v>5</v>
      </c>
    </row>
    <row r="27" spans="1:8" ht="18" customHeight="1" x14ac:dyDescent="0.15">
      <c r="A27" s="109" t="s">
        <v>64</v>
      </c>
      <c r="B27" s="105">
        <v>5</v>
      </c>
      <c r="C27" s="106">
        <v>4.833333333333333</v>
      </c>
      <c r="D27" s="105">
        <v>5</v>
      </c>
      <c r="E27" s="107">
        <v>5</v>
      </c>
      <c r="F27" s="105">
        <v>5</v>
      </c>
      <c r="G27" s="105">
        <v>4</v>
      </c>
      <c r="H27" s="104">
        <v>5</v>
      </c>
    </row>
    <row r="28" spans="1:8" ht="18" customHeight="1" x14ac:dyDescent="0.15">
      <c r="A28" s="109" t="s">
        <v>64</v>
      </c>
      <c r="B28" s="105">
        <v>4.5</v>
      </c>
      <c r="C28" s="106">
        <v>4.833333333333333</v>
      </c>
      <c r="D28" s="105">
        <v>5</v>
      </c>
      <c r="E28" s="107">
        <v>4.8571428571428568</v>
      </c>
      <c r="F28" s="105">
        <v>5</v>
      </c>
      <c r="G28" s="105">
        <v>5</v>
      </c>
      <c r="H28" s="104">
        <v>5</v>
      </c>
    </row>
    <row r="29" spans="1:8" ht="18" customHeight="1" x14ac:dyDescent="0.15">
      <c r="A29" s="109" t="s">
        <v>64</v>
      </c>
      <c r="B29" s="105">
        <v>5</v>
      </c>
      <c r="C29" s="106">
        <v>4.833333333333333</v>
      </c>
      <c r="D29" s="105">
        <v>4</v>
      </c>
      <c r="E29" s="107">
        <v>5</v>
      </c>
      <c r="F29" s="105">
        <v>4</v>
      </c>
      <c r="G29" s="105">
        <v>3.5</v>
      </c>
      <c r="H29" s="104">
        <v>5</v>
      </c>
    </row>
    <row r="30" spans="1:8" ht="18" customHeight="1" x14ac:dyDescent="0.15">
      <c r="A30" s="109" t="s">
        <v>64</v>
      </c>
      <c r="B30" s="105">
        <v>5</v>
      </c>
      <c r="C30" s="106">
        <v>5</v>
      </c>
      <c r="D30" s="105">
        <v>5</v>
      </c>
      <c r="E30" s="107">
        <v>5</v>
      </c>
      <c r="F30" s="105">
        <v>5</v>
      </c>
      <c r="G30" s="105">
        <v>4</v>
      </c>
      <c r="H30" s="104">
        <v>5</v>
      </c>
    </row>
    <row r="31" spans="1:8" ht="18" customHeight="1" x14ac:dyDescent="0.15">
      <c r="A31" s="109" t="s">
        <v>64</v>
      </c>
      <c r="B31" s="105">
        <v>4.5</v>
      </c>
      <c r="C31" s="106">
        <v>4.166666666666667</v>
      </c>
      <c r="D31" s="105">
        <v>4</v>
      </c>
      <c r="E31" s="107">
        <v>4.1428571428571432</v>
      </c>
      <c r="F31" s="105">
        <v>4</v>
      </c>
      <c r="G31" s="105">
        <v>3</v>
      </c>
      <c r="H31" s="104">
        <v>4.5</v>
      </c>
    </row>
    <row r="32" spans="1:8" ht="18" customHeight="1" x14ac:dyDescent="0.15">
      <c r="A32" s="109" t="s">
        <v>64</v>
      </c>
      <c r="B32" s="105">
        <v>5</v>
      </c>
      <c r="C32" s="106">
        <v>5</v>
      </c>
      <c r="D32" s="105">
        <v>5</v>
      </c>
      <c r="E32" s="107">
        <v>5</v>
      </c>
      <c r="F32" s="105">
        <v>5</v>
      </c>
      <c r="G32" s="105">
        <v>5</v>
      </c>
      <c r="H32" s="104">
        <v>5</v>
      </c>
    </row>
    <row r="33" spans="1:8" ht="18" customHeight="1" x14ac:dyDescent="0.15">
      <c r="A33" s="109" t="s">
        <v>64</v>
      </c>
      <c r="B33" s="105">
        <v>5</v>
      </c>
      <c r="C33" s="106">
        <v>5</v>
      </c>
      <c r="D33" s="105">
        <v>5</v>
      </c>
      <c r="E33" s="107">
        <v>5</v>
      </c>
      <c r="F33" s="105">
        <v>5</v>
      </c>
      <c r="G33" s="105">
        <v>3</v>
      </c>
      <c r="H33" s="104">
        <v>5</v>
      </c>
    </row>
    <row r="34" spans="1:8" ht="18" customHeight="1" x14ac:dyDescent="0.15">
      <c r="A34" s="109" t="s">
        <v>64</v>
      </c>
      <c r="B34" s="105">
        <v>4.5</v>
      </c>
      <c r="C34" s="106">
        <v>4.416666666666667</v>
      </c>
      <c r="D34" s="105">
        <v>4</v>
      </c>
      <c r="E34" s="107">
        <v>5</v>
      </c>
      <c r="F34" s="105">
        <v>4</v>
      </c>
      <c r="G34" s="105">
        <v>4</v>
      </c>
      <c r="H34" s="104">
        <v>5</v>
      </c>
    </row>
    <row r="35" spans="1:8" ht="18" customHeight="1" x14ac:dyDescent="0.15">
      <c r="A35" s="109" t="s">
        <v>64</v>
      </c>
      <c r="B35" s="105">
        <v>5</v>
      </c>
      <c r="C35" s="106">
        <v>4.333333333333333</v>
      </c>
      <c r="D35" s="105">
        <v>4</v>
      </c>
      <c r="E35" s="107">
        <v>4.8571428571428568</v>
      </c>
      <c r="F35" s="105">
        <v>4</v>
      </c>
      <c r="G35" s="105">
        <v>3</v>
      </c>
      <c r="H35" s="104">
        <v>4</v>
      </c>
    </row>
    <row r="36" spans="1:8" ht="18" customHeight="1" x14ac:dyDescent="0.15">
      <c r="A36" s="109" t="s">
        <v>64</v>
      </c>
      <c r="B36" s="105">
        <v>5</v>
      </c>
      <c r="C36" s="106">
        <v>4.083333333333333</v>
      </c>
      <c r="D36" s="105">
        <v>5</v>
      </c>
      <c r="E36" s="107">
        <v>4.8571428571428568</v>
      </c>
      <c r="F36" s="105">
        <v>4.5</v>
      </c>
      <c r="G36" s="105">
        <v>4.5</v>
      </c>
      <c r="H36" s="104">
        <v>4.5</v>
      </c>
    </row>
    <row r="37" spans="1:8" ht="18" customHeight="1" x14ac:dyDescent="0.15">
      <c r="A37" s="109" t="s">
        <v>64</v>
      </c>
      <c r="B37" s="105">
        <v>5</v>
      </c>
      <c r="C37" s="106">
        <v>4.416666666666667</v>
      </c>
      <c r="D37" s="105">
        <v>5</v>
      </c>
      <c r="E37" s="107">
        <v>5</v>
      </c>
      <c r="F37" s="105">
        <v>5</v>
      </c>
      <c r="G37" s="105">
        <v>4</v>
      </c>
      <c r="H37" s="104">
        <v>5</v>
      </c>
    </row>
    <row r="38" spans="1:8" ht="18" customHeight="1" x14ac:dyDescent="0.15">
      <c r="A38" s="109" t="s">
        <v>64</v>
      </c>
      <c r="B38" s="105">
        <v>5</v>
      </c>
      <c r="C38" s="106">
        <v>4.083333333333333</v>
      </c>
      <c r="D38" s="105">
        <v>4.5</v>
      </c>
      <c r="E38" s="107">
        <v>4.5714285714285712</v>
      </c>
      <c r="F38" s="105">
        <v>5</v>
      </c>
      <c r="G38" s="105">
        <v>5</v>
      </c>
      <c r="H38" s="104">
        <v>4.5</v>
      </c>
    </row>
    <row r="39" spans="1:8" ht="18" customHeight="1" x14ac:dyDescent="0.15">
      <c r="A39" s="109" t="s">
        <v>64</v>
      </c>
      <c r="B39" s="105">
        <v>4.5</v>
      </c>
      <c r="C39" s="106">
        <v>4.416666666666667</v>
      </c>
      <c r="D39" s="105">
        <v>4</v>
      </c>
      <c r="E39" s="107">
        <v>5</v>
      </c>
      <c r="F39" s="105">
        <v>4</v>
      </c>
      <c r="G39" s="105">
        <v>3.5</v>
      </c>
      <c r="H39" s="104">
        <v>5</v>
      </c>
    </row>
    <row r="40" spans="1:8" ht="18" customHeight="1" x14ac:dyDescent="0.15">
      <c r="A40" s="109" t="s">
        <v>64</v>
      </c>
      <c r="B40" s="105">
        <v>5</v>
      </c>
      <c r="C40" s="106">
        <v>5</v>
      </c>
      <c r="D40" s="105">
        <v>5</v>
      </c>
      <c r="E40" s="107">
        <v>5</v>
      </c>
      <c r="F40" s="105">
        <v>5</v>
      </c>
      <c r="G40" s="105">
        <v>3</v>
      </c>
      <c r="H40" s="104">
        <v>5</v>
      </c>
    </row>
    <row r="41" spans="1:8" ht="18" customHeight="1" x14ac:dyDescent="0.15">
      <c r="A41" s="109" t="s">
        <v>64</v>
      </c>
      <c r="B41" s="105">
        <v>5</v>
      </c>
      <c r="C41" s="106">
        <v>3.75</v>
      </c>
      <c r="D41" s="105">
        <v>4</v>
      </c>
      <c r="E41" s="107">
        <v>4.5714285714285712</v>
      </c>
      <c r="F41" s="105">
        <v>4</v>
      </c>
      <c r="G41" s="105">
        <v>3</v>
      </c>
      <c r="H41" s="104">
        <v>4.5</v>
      </c>
    </row>
    <row r="42" spans="1:8" ht="18" customHeight="1" x14ac:dyDescent="0.15">
      <c r="A42" s="109" t="s">
        <v>64</v>
      </c>
      <c r="B42" s="105">
        <v>5</v>
      </c>
      <c r="C42" s="106">
        <v>5</v>
      </c>
      <c r="D42" s="105">
        <v>5</v>
      </c>
      <c r="E42" s="107">
        <v>5</v>
      </c>
      <c r="F42" s="105">
        <v>5</v>
      </c>
      <c r="G42" s="105">
        <v>4</v>
      </c>
      <c r="H42" s="104">
        <v>5</v>
      </c>
    </row>
    <row r="43" spans="1:8" ht="18" customHeight="1" x14ac:dyDescent="0.15">
      <c r="A43" s="109" t="s">
        <v>64</v>
      </c>
      <c r="B43" s="105">
        <v>4.5</v>
      </c>
      <c r="C43" s="106">
        <v>4.666666666666667</v>
      </c>
      <c r="D43" s="105">
        <v>5</v>
      </c>
      <c r="E43" s="107">
        <v>4.7142857142857144</v>
      </c>
      <c r="F43" s="105">
        <v>5</v>
      </c>
      <c r="G43" s="105">
        <v>4</v>
      </c>
      <c r="H43" s="104">
        <v>5</v>
      </c>
    </row>
    <row r="44" spans="1:8" ht="18" customHeight="1" x14ac:dyDescent="0.15">
      <c r="A44" s="109" t="s">
        <v>64</v>
      </c>
      <c r="B44" s="105">
        <v>4.5</v>
      </c>
      <c r="C44" s="106">
        <v>4.833333333333333</v>
      </c>
      <c r="D44" s="105">
        <v>4</v>
      </c>
      <c r="E44" s="107">
        <v>4.7142857142857144</v>
      </c>
      <c r="F44" s="105">
        <v>4</v>
      </c>
      <c r="G44" s="105">
        <v>3</v>
      </c>
      <c r="H44" s="104">
        <v>5</v>
      </c>
    </row>
    <row r="45" spans="1:8" ht="18" customHeight="1" x14ac:dyDescent="0.15">
      <c r="A45" s="109" t="s">
        <v>64</v>
      </c>
      <c r="B45" s="105">
        <v>5</v>
      </c>
      <c r="C45" s="106">
        <v>5</v>
      </c>
      <c r="D45" s="105">
        <v>5</v>
      </c>
      <c r="E45" s="107">
        <v>5</v>
      </c>
      <c r="F45" s="105">
        <v>5</v>
      </c>
      <c r="G45" s="105">
        <v>3</v>
      </c>
      <c r="H45" s="104">
        <v>5</v>
      </c>
    </row>
    <row r="46" spans="1:8" ht="18" customHeight="1" x14ac:dyDescent="0.15">
      <c r="A46" s="109" t="s">
        <v>64</v>
      </c>
      <c r="B46" s="105">
        <v>4</v>
      </c>
      <c r="C46" s="106">
        <v>4.666666666666667</v>
      </c>
      <c r="D46" s="105">
        <v>4</v>
      </c>
      <c r="E46" s="107">
        <v>4.5714285714285712</v>
      </c>
      <c r="F46" s="105">
        <v>4</v>
      </c>
      <c r="G46" s="105">
        <v>3</v>
      </c>
      <c r="H46" s="104">
        <v>4.5</v>
      </c>
    </row>
    <row r="47" spans="1:8" ht="18" customHeight="1" x14ac:dyDescent="0.15">
      <c r="A47" s="109" t="s">
        <v>64</v>
      </c>
      <c r="B47" s="105">
        <v>5</v>
      </c>
      <c r="C47" s="106">
        <v>4.416666666666667</v>
      </c>
      <c r="D47" s="105">
        <v>5</v>
      </c>
      <c r="E47" s="107">
        <v>5</v>
      </c>
      <c r="F47" s="105">
        <v>5</v>
      </c>
      <c r="G47" s="105">
        <v>4.5</v>
      </c>
      <c r="H47" s="104">
        <v>5</v>
      </c>
    </row>
    <row r="48" spans="1:8" ht="18" customHeight="1" x14ac:dyDescent="0.15">
      <c r="A48" s="109" t="s">
        <v>64</v>
      </c>
      <c r="B48" s="105">
        <v>5</v>
      </c>
      <c r="C48" s="106">
        <v>4.416666666666667</v>
      </c>
      <c r="D48" s="105">
        <v>5</v>
      </c>
      <c r="E48" s="107">
        <v>5</v>
      </c>
      <c r="F48" s="105">
        <v>5</v>
      </c>
      <c r="G48" s="105">
        <v>4.5</v>
      </c>
      <c r="H48" s="104">
        <v>5</v>
      </c>
    </row>
    <row r="49" spans="1:15" ht="18" customHeight="1" x14ac:dyDescent="0.15">
      <c r="A49" s="109" t="s">
        <v>64</v>
      </c>
      <c r="B49" s="105">
        <v>4</v>
      </c>
      <c r="C49" s="106">
        <v>4.583333333333333</v>
      </c>
      <c r="D49" s="105">
        <v>4.5</v>
      </c>
      <c r="E49" s="107">
        <v>4.1428571428571432</v>
      </c>
      <c r="F49" s="105">
        <v>5</v>
      </c>
      <c r="G49" s="105">
        <v>3</v>
      </c>
      <c r="H49" s="104">
        <v>3.5</v>
      </c>
    </row>
    <row r="50" spans="1:15" ht="18" customHeight="1" x14ac:dyDescent="0.15">
      <c r="A50" s="109" t="s">
        <v>64</v>
      </c>
      <c r="B50" s="105">
        <v>5</v>
      </c>
      <c r="C50" s="106">
        <v>4.416666666666667</v>
      </c>
      <c r="D50" s="105">
        <v>5</v>
      </c>
      <c r="E50" s="107">
        <v>4.8571428571428568</v>
      </c>
      <c r="F50" s="105">
        <v>5</v>
      </c>
      <c r="G50" s="105">
        <v>5</v>
      </c>
      <c r="H50" s="104">
        <v>5</v>
      </c>
    </row>
    <row r="51" spans="1:15" ht="18" customHeight="1" x14ac:dyDescent="0.15">
      <c r="A51" s="109" t="s">
        <v>64</v>
      </c>
      <c r="B51" s="105">
        <v>5</v>
      </c>
      <c r="C51" s="106">
        <v>4.833333333333333</v>
      </c>
      <c r="D51" s="105">
        <v>4.5</v>
      </c>
      <c r="E51" s="107">
        <v>5</v>
      </c>
      <c r="F51" s="105">
        <v>5</v>
      </c>
      <c r="G51" s="105">
        <v>3.5</v>
      </c>
      <c r="H51" s="104">
        <v>4.5</v>
      </c>
      <c r="I51" s="18" t="s">
        <v>69</v>
      </c>
      <c r="J51" s="18" t="s">
        <v>69</v>
      </c>
      <c r="K51" s="18" t="s">
        <v>69</v>
      </c>
      <c r="L51" s="18" t="s">
        <v>69</v>
      </c>
      <c r="M51" s="18" t="s">
        <v>69</v>
      </c>
      <c r="N51" s="18" t="s">
        <v>69</v>
      </c>
      <c r="O51" s="18" t="s">
        <v>69</v>
      </c>
    </row>
    <row r="52" spans="1:15" ht="18" customHeight="1" x14ac:dyDescent="0.15">
      <c r="A52" s="109" t="s">
        <v>64</v>
      </c>
      <c r="B52" s="105">
        <v>5</v>
      </c>
      <c r="C52" s="106">
        <v>4.416666666666667</v>
      </c>
      <c r="D52" s="105">
        <v>5</v>
      </c>
      <c r="E52" s="107">
        <v>5</v>
      </c>
      <c r="F52" s="105">
        <v>5</v>
      </c>
      <c r="G52" s="105">
        <v>4.5</v>
      </c>
      <c r="H52" s="104">
        <v>5</v>
      </c>
    </row>
    <row r="53" spans="1:15" ht="18" customHeight="1" x14ac:dyDescent="0.15">
      <c r="A53" s="109" t="s">
        <v>64</v>
      </c>
      <c r="B53" s="105">
        <v>5</v>
      </c>
      <c r="C53" s="106">
        <v>5</v>
      </c>
      <c r="D53" s="105">
        <v>4.5</v>
      </c>
      <c r="E53" s="107">
        <v>5</v>
      </c>
      <c r="F53" s="105">
        <v>5</v>
      </c>
      <c r="G53" s="105">
        <v>3.5</v>
      </c>
      <c r="H53" s="104">
        <v>4.5</v>
      </c>
    </row>
    <row r="54" spans="1:15" ht="18" customHeight="1" x14ac:dyDescent="0.15">
      <c r="A54" s="109" t="s">
        <v>64</v>
      </c>
      <c r="B54" s="105">
        <v>5</v>
      </c>
      <c r="C54" s="106">
        <v>4.416666666666667</v>
      </c>
      <c r="D54" s="105">
        <v>4.5</v>
      </c>
      <c r="E54" s="107">
        <v>5</v>
      </c>
      <c r="F54" s="105">
        <v>5</v>
      </c>
      <c r="G54" s="105">
        <v>4.5</v>
      </c>
      <c r="H54" s="104">
        <v>5</v>
      </c>
    </row>
    <row r="55" spans="1:15" ht="18" customHeight="1" x14ac:dyDescent="0.15">
      <c r="A55" s="109" t="s">
        <v>64</v>
      </c>
      <c r="B55" s="105">
        <v>5</v>
      </c>
      <c r="C55" s="106">
        <v>4.583333333333333</v>
      </c>
      <c r="D55" s="105">
        <v>4.5</v>
      </c>
      <c r="E55" s="107">
        <v>4.8571428571428568</v>
      </c>
      <c r="F55" s="105">
        <v>5</v>
      </c>
      <c r="G55" s="105">
        <v>3</v>
      </c>
      <c r="H55" s="104">
        <v>5</v>
      </c>
    </row>
    <row r="56" spans="1:15" ht="18" customHeight="1" x14ac:dyDescent="0.15">
      <c r="A56" s="109" t="s">
        <v>64</v>
      </c>
      <c r="B56" s="105">
        <v>4</v>
      </c>
      <c r="C56" s="106">
        <v>3.5833333333333335</v>
      </c>
      <c r="D56" s="105">
        <v>4</v>
      </c>
      <c r="E56" s="107">
        <v>5</v>
      </c>
      <c r="F56" s="105">
        <v>4</v>
      </c>
      <c r="G56" s="105">
        <v>4</v>
      </c>
      <c r="H56" s="104">
        <v>4</v>
      </c>
    </row>
    <row r="57" spans="1:15" ht="18" customHeight="1" x14ac:dyDescent="0.15">
      <c r="A57" s="109" t="s">
        <v>64</v>
      </c>
      <c r="B57" s="105">
        <v>4</v>
      </c>
      <c r="C57" s="106">
        <v>3.8333333333333335</v>
      </c>
      <c r="D57" s="105">
        <v>5</v>
      </c>
      <c r="E57" s="107">
        <v>4.8571428571428568</v>
      </c>
      <c r="F57" s="105">
        <v>3.5</v>
      </c>
      <c r="G57" s="105">
        <v>3</v>
      </c>
      <c r="H57" s="104">
        <v>5</v>
      </c>
    </row>
    <row r="58" spans="1:15" ht="18" customHeight="1" x14ac:dyDescent="0.15">
      <c r="A58" s="109" t="s">
        <v>64</v>
      </c>
      <c r="B58" s="105">
        <v>5</v>
      </c>
      <c r="C58" s="106">
        <v>5</v>
      </c>
      <c r="D58" s="105">
        <v>5</v>
      </c>
      <c r="E58" s="107">
        <v>5</v>
      </c>
      <c r="F58" s="105">
        <v>5</v>
      </c>
      <c r="G58" s="105">
        <v>3</v>
      </c>
      <c r="H58" s="104">
        <v>4.5</v>
      </c>
    </row>
    <row r="59" spans="1:15" ht="18" customHeight="1" x14ac:dyDescent="0.15">
      <c r="A59" s="109" t="s">
        <v>64</v>
      </c>
      <c r="B59" s="105">
        <v>4.5</v>
      </c>
      <c r="C59" s="106">
        <v>4.5</v>
      </c>
      <c r="D59" s="105">
        <v>5</v>
      </c>
      <c r="E59" s="107">
        <v>5</v>
      </c>
      <c r="F59" s="105">
        <v>5</v>
      </c>
      <c r="G59" s="105">
        <v>3</v>
      </c>
      <c r="H59" s="104">
        <v>4</v>
      </c>
    </row>
    <row r="60" spans="1:15" ht="18" customHeight="1" x14ac:dyDescent="0.15">
      <c r="A60" s="109" t="s">
        <v>64</v>
      </c>
      <c r="B60" s="105">
        <v>5</v>
      </c>
      <c r="C60" s="106">
        <v>4.5</v>
      </c>
      <c r="D60" s="105">
        <v>4</v>
      </c>
      <c r="E60" s="107">
        <v>5</v>
      </c>
      <c r="F60" s="105">
        <v>3.5</v>
      </c>
      <c r="G60" s="105">
        <v>3.5</v>
      </c>
      <c r="H60" s="104">
        <v>5</v>
      </c>
    </row>
    <row r="61" spans="1:15" ht="18" customHeight="1" x14ac:dyDescent="0.15">
      <c r="A61" s="109" t="s">
        <v>64</v>
      </c>
      <c r="B61" s="105">
        <v>4</v>
      </c>
      <c r="C61" s="106">
        <v>5</v>
      </c>
      <c r="D61" s="105">
        <v>4.5</v>
      </c>
      <c r="E61" s="107">
        <v>4.7142857142857144</v>
      </c>
      <c r="F61" s="105">
        <v>5</v>
      </c>
      <c r="G61" s="105">
        <v>4</v>
      </c>
      <c r="H61" s="104">
        <v>4</v>
      </c>
    </row>
    <row r="62" spans="1:15" ht="15.75" customHeight="1" x14ac:dyDescent="0.15">
      <c r="A62" s="109" t="s">
        <v>165</v>
      </c>
      <c r="B62" s="105">
        <v>5</v>
      </c>
      <c r="C62" s="106">
        <v>4.833333333333333</v>
      </c>
      <c r="D62" s="105">
        <v>4.5</v>
      </c>
      <c r="E62" s="107">
        <v>4.8571428571428568</v>
      </c>
      <c r="F62" s="105">
        <v>4.5</v>
      </c>
      <c r="G62" s="105">
        <v>3.5</v>
      </c>
      <c r="H62" s="104">
        <v>5</v>
      </c>
    </row>
    <row r="63" spans="1:15" ht="15.75" customHeight="1" x14ac:dyDescent="0.15">
      <c r="A63" s="109" t="s">
        <v>165</v>
      </c>
      <c r="B63" s="105">
        <v>4</v>
      </c>
      <c r="C63" s="106">
        <v>4.25</v>
      </c>
      <c r="D63" s="105">
        <v>4</v>
      </c>
      <c r="E63" s="107">
        <v>4.8571428571428568</v>
      </c>
      <c r="F63" s="105">
        <v>5</v>
      </c>
      <c r="G63" s="105">
        <v>3</v>
      </c>
      <c r="H63" s="104">
        <v>4.5</v>
      </c>
    </row>
    <row r="64" spans="1:15" ht="15.75" customHeight="1" x14ac:dyDescent="0.15">
      <c r="A64" s="109" t="s">
        <v>165</v>
      </c>
      <c r="B64" s="105">
        <v>5</v>
      </c>
      <c r="C64" s="106">
        <v>4.333333333333333</v>
      </c>
      <c r="D64" s="105">
        <v>4</v>
      </c>
      <c r="E64" s="107">
        <v>5</v>
      </c>
      <c r="F64" s="105">
        <v>4</v>
      </c>
      <c r="G64" s="105">
        <v>3.5</v>
      </c>
      <c r="H64" s="104">
        <v>5</v>
      </c>
    </row>
    <row r="65" spans="1:8" ht="15.75" customHeight="1" x14ac:dyDescent="0.15">
      <c r="A65" s="109" t="s">
        <v>165</v>
      </c>
      <c r="B65" s="105">
        <v>5</v>
      </c>
      <c r="C65" s="106">
        <v>5</v>
      </c>
      <c r="D65" s="105">
        <v>5</v>
      </c>
      <c r="E65" s="107">
        <v>5</v>
      </c>
      <c r="F65" s="105">
        <v>5</v>
      </c>
      <c r="G65" s="105">
        <v>3</v>
      </c>
      <c r="H65" s="104">
        <v>5</v>
      </c>
    </row>
    <row r="66" spans="1:8" ht="15.75" customHeight="1" x14ac:dyDescent="0.15">
      <c r="A66" s="109" t="s">
        <v>165</v>
      </c>
      <c r="B66" s="105">
        <v>5</v>
      </c>
      <c r="C66" s="106">
        <v>4.833333333333333</v>
      </c>
      <c r="D66" s="105">
        <v>5</v>
      </c>
      <c r="E66" s="107">
        <v>5</v>
      </c>
      <c r="F66" s="105">
        <v>5</v>
      </c>
      <c r="G66" s="105">
        <v>5</v>
      </c>
      <c r="H66" s="104">
        <v>5</v>
      </c>
    </row>
    <row r="67" spans="1:8" ht="15.75" customHeight="1" x14ac:dyDescent="0.15">
      <c r="A67" s="109" t="s">
        <v>64</v>
      </c>
      <c r="B67" s="105">
        <v>5</v>
      </c>
      <c r="C67" s="106">
        <v>5</v>
      </c>
      <c r="D67" s="105">
        <v>5</v>
      </c>
      <c r="E67" s="107">
        <v>5</v>
      </c>
      <c r="F67" s="105">
        <v>5</v>
      </c>
      <c r="G67" s="105">
        <v>4</v>
      </c>
      <c r="H67" s="104">
        <v>5</v>
      </c>
    </row>
    <row r="68" spans="1:8" ht="15.75" customHeight="1" x14ac:dyDescent="0.15">
      <c r="A68" s="109" t="s">
        <v>64</v>
      </c>
      <c r="B68" s="105">
        <v>4.5</v>
      </c>
      <c r="C68" s="106">
        <v>5</v>
      </c>
      <c r="D68" s="105">
        <v>5</v>
      </c>
      <c r="E68" s="107">
        <v>5</v>
      </c>
      <c r="F68" s="105">
        <v>5</v>
      </c>
      <c r="G68" s="105">
        <v>3.5</v>
      </c>
      <c r="H68" s="104">
        <v>5</v>
      </c>
    </row>
    <row r="69" spans="1:8" ht="15.75" customHeight="1" x14ac:dyDescent="0.15">
      <c r="A69" s="109" t="s">
        <v>64</v>
      </c>
      <c r="B69" s="105">
        <v>4.5</v>
      </c>
      <c r="C69" s="106">
        <v>4.666666666666667</v>
      </c>
      <c r="D69" s="105">
        <v>5</v>
      </c>
      <c r="E69" s="107">
        <v>5</v>
      </c>
      <c r="F69" s="105">
        <v>4</v>
      </c>
      <c r="G69" s="105">
        <v>3</v>
      </c>
      <c r="H69" s="104">
        <v>5</v>
      </c>
    </row>
    <row r="70" spans="1:8" ht="15.75" customHeight="1" x14ac:dyDescent="0.15">
      <c r="A70" s="109" t="s">
        <v>64</v>
      </c>
      <c r="B70" s="105">
        <v>5</v>
      </c>
      <c r="C70" s="106">
        <v>3.9166666666666665</v>
      </c>
      <c r="D70" s="105">
        <v>4.5</v>
      </c>
      <c r="E70" s="107">
        <v>5</v>
      </c>
      <c r="F70" s="105">
        <v>5</v>
      </c>
      <c r="G70" s="105">
        <v>3</v>
      </c>
      <c r="H70" s="104">
        <v>4</v>
      </c>
    </row>
    <row r="71" spans="1:8" ht="15.75" customHeight="1" x14ac:dyDescent="0.15">
      <c r="A71" s="109" t="s">
        <v>64</v>
      </c>
      <c r="B71" s="105">
        <v>5</v>
      </c>
      <c r="C71" s="106">
        <v>4.166666666666667</v>
      </c>
      <c r="D71" s="105">
        <v>5</v>
      </c>
      <c r="E71" s="107">
        <v>5</v>
      </c>
      <c r="F71" s="105">
        <v>4</v>
      </c>
      <c r="G71" s="105">
        <v>3.5</v>
      </c>
      <c r="H71" s="104">
        <v>4.5</v>
      </c>
    </row>
    <row r="72" spans="1:8" ht="15.75" customHeight="1" x14ac:dyDescent="0.15">
      <c r="A72" s="109" t="s">
        <v>64</v>
      </c>
      <c r="B72" s="105">
        <v>5</v>
      </c>
      <c r="C72" s="106">
        <v>4.833333333333333</v>
      </c>
      <c r="D72" s="105">
        <v>5</v>
      </c>
      <c r="E72" s="107">
        <v>4.5714285714285712</v>
      </c>
      <c r="F72" s="105">
        <v>5</v>
      </c>
      <c r="G72" s="105">
        <v>3</v>
      </c>
      <c r="H72" s="104">
        <v>5</v>
      </c>
    </row>
    <row r="73" spans="1:8" ht="15.75" customHeight="1" x14ac:dyDescent="0.15">
      <c r="A73" s="109" t="s">
        <v>64</v>
      </c>
      <c r="B73" s="105">
        <v>4</v>
      </c>
      <c r="C73" s="106">
        <v>3.75</v>
      </c>
      <c r="D73" s="105">
        <v>3.5</v>
      </c>
      <c r="E73" s="107">
        <v>4.8571428571428568</v>
      </c>
      <c r="F73" s="105">
        <v>3.5</v>
      </c>
      <c r="G73" s="105">
        <v>3</v>
      </c>
      <c r="H73" s="104">
        <v>3.5</v>
      </c>
    </row>
    <row r="74" spans="1:8" ht="15.75" customHeight="1" x14ac:dyDescent="0.15">
      <c r="A74" s="109" t="s">
        <v>64</v>
      </c>
      <c r="B74" s="105">
        <v>4.5</v>
      </c>
      <c r="C74" s="106">
        <v>4.333333333333333</v>
      </c>
      <c r="D74" s="105">
        <v>5</v>
      </c>
      <c r="E74" s="107">
        <v>5</v>
      </c>
      <c r="F74" s="105">
        <v>3</v>
      </c>
      <c r="G74" s="105">
        <v>2.5</v>
      </c>
      <c r="H74" s="104">
        <v>5</v>
      </c>
    </row>
    <row r="75" spans="1:8" ht="15.75" customHeight="1" x14ac:dyDescent="0.15">
      <c r="A75" s="109" t="s">
        <v>64</v>
      </c>
      <c r="B75" s="105">
        <v>4</v>
      </c>
      <c r="C75" s="106">
        <v>4.166666666666667</v>
      </c>
      <c r="D75" s="105">
        <v>4</v>
      </c>
      <c r="E75" s="107">
        <v>4.7142857142857144</v>
      </c>
      <c r="F75" s="105">
        <v>3</v>
      </c>
      <c r="G75" s="105">
        <v>3</v>
      </c>
      <c r="H75" s="104">
        <v>4</v>
      </c>
    </row>
    <row r="76" spans="1:8" ht="15.75" customHeight="1" x14ac:dyDescent="0.15">
      <c r="A76" s="109" t="s">
        <v>64</v>
      </c>
      <c r="B76" s="105">
        <v>5</v>
      </c>
      <c r="C76" s="106">
        <v>4.333333333333333</v>
      </c>
      <c r="D76" s="105">
        <v>5</v>
      </c>
      <c r="E76" s="107">
        <v>5</v>
      </c>
      <c r="F76" s="105">
        <v>3</v>
      </c>
      <c r="G76" s="105">
        <v>3.5</v>
      </c>
      <c r="H76" s="104">
        <v>5</v>
      </c>
    </row>
    <row r="77" spans="1:8" ht="15.75" customHeight="1" x14ac:dyDescent="0.15">
      <c r="A77" s="109" t="s">
        <v>165</v>
      </c>
      <c r="B77" s="105">
        <v>4.5</v>
      </c>
      <c r="C77" s="106">
        <v>3.5833333333333335</v>
      </c>
      <c r="D77" s="105">
        <v>4.5</v>
      </c>
      <c r="E77" s="107">
        <v>4.1428571428571432</v>
      </c>
      <c r="F77" s="105">
        <v>4.5</v>
      </c>
      <c r="G77" s="105">
        <v>3.5</v>
      </c>
      <c r="H77" s="104">
        <v>5</v>
      </c>
    </row>
    <row r="78" spans="1:8" ht="15.75" customHeight="1" x14ac:dyDescent="0.15">
      <c r="A78" s="109" t="s">
        <v>165</v>
      </c>
      <c r="B78" s="105">
        <v>4</v>
      </c>
      <c r="C78" s="106">
        <v>3.4166666666666665</v>
      </c>
      <c r="D78" s="105">
        <v>3</v>
      </c>
      <c r="E78" s="107">
        <v>4</v>
      </c>
      <c r="F78" s="105">
        <v>3.5</v>
      </c>
      <c r="G78" s="105">
        <v>3</v>
      </c>
      <c r="H78" s="104">
        <v>4</v>
      </c>
    </row>
    <row r="79" spans="1:8" ht="15.75" customHeight="1" x14ac:dyDescent="0.15">
      <c r="A79" s="109" t="s">
        <v>165</v>
      </c>
      <c r="B79" s="105">
        <v>3.5</v>
      </c>
      <c r="C79" s="106">
        <v>3.5833333333333335</v>
      </c>
      <c r="D79" s="105">
        <v>3</v>
      </c>
      <c r="E79" s="107">
        <v>3.7142857142857144</v>
      </c>
      <c r="F79" s="105">
        <v>4</v>
      </c>
      <c r="G79" s="105">
        <v>3</v>
      </c>
      <c r="H79" s="104">
        <v>4</v>
      </c>
    </row>
    <row r="80" spans="1:8" ht="15.75" customHeight="1" x14ac:dyDescent="0.15">
      <c r="A80" s="109" t="s">
        <v>165</v>
      </c>
      <c r="B80" s="105">
        <v>4.5</v>
      </c>
      <c r="C80" s="106">
        <v>4.166666666666667</v>
      </c>
      <c r="D80" s="105">
        <v>3.5</v>
      </c>
      <c r="E80" s="107">
        <v>4</v>
      </c>
      <c r="F80" s="105">
        <v>4</v>
      </c>
      <c r="G80" s="105">
        <v>3.5</v>
      </c>
      <c r="H80" s="104">
        <v>4</v>
      </c>
    </row>
    <row r="81" spans="1:8" ht="15.75" customHeight="1" x14ac:dyDescent="0.15">
      <c r="A81" s="109" t="s">
        <v>165</v>
      </c>
      <c r="B81" s="105">
        <v>5</v>
      </c>
      <c r="C81" s="106">
        <v>4.25</v>
      </c>
      <c r="D81" s="105">
        <v>5</v>
      </c>
      <c r="E81" s="107">
        <v>5</v>
      </c>
      <c r="F81" s="105">
        <v>5</v>
      </c>
      <c r="G81" s="105">
        <v>4</v>
      </c>
      <c r="H81" s="104">
        <v>5</v>
      </c>
    </row>
    <row r="82" spans="1:8" ht="15.75" customHeight="1" x14ac:dyDescent="0.15">
      <c r="A82" s="109" t="s">
        <v>165</v>
      </c>
      <c r="B82" s="105">
        <v>4.5</v>
      </c>
      <c r="C82" s="106">
        <v>3.5833333333333335</v>
      </c>
      <c r="D82" s="105">
        <v>4</v>
      </c>
      <c r="E82" s="107">
        <v>4.1428571428571432</v>
      </c>
      <c r="F82" s="105">
        <v>4</v>
      </c>
      <c r="G82" s="105">
        <v>3</v>
      </c>
      <c r="H82" s="104">
        <v>4.5</v>
      </c>
    </row>
    <row r="83" spans="1:8" ht="15.75" customHeight="1" x14ac:dyDescent="0.15">
      <c r="A83" s="109" t="s">
        <v>165</v>
      </c>
      <c r="B83" s="105">
        <v>4</v>
      </c>
      <c r="C83" s="106">
        <v>3.75</v>
      </c>
      <c r="D83" s="105">
        <v>4</v>
      </c>
      <c r="E83" s="107">
        <v>4</v>
      </c>
      <c r="F83" s="105">
        <v>4</v>
      </c>
      <c r="G83" s="105">
        <v>3</v>
      </c>
      <c r="H83" s="104">
        <v>4</v>
      </c>
    </row>
    <row r="84" spans="1:8" ht="15.75" customHeight="1" x14ac:dyDescent="0.15">
      <c r="A84" s="109" t="s">
        <v>165</v>
      </c>
      <c r="B84" s="105">
        <v>4</v>
      </c>
      <c r="C84" s="106">
        <v>3.5833333333333335</v>
      </c>
      <c r="D84" s="105">
        <v>3</v>
      </c>
      <c r="E84" s="107">
        <v>3.8571428571428572</v>
      </c>
      <c r="F84" s="105">
        <v>4</v>
      </c>
      <c r="G84" s="105">
        <v>3</v>
      </c>
      <c r="H84" s="104">
        <v>4</v>
      </c>
    </row>
    <row r="85" spans="1:8" ht="15.75" customHeight="1" x14ac:dyDescent="0.15">
      <c r="A85" s="109" t="s">
        <v>165</v>
      </c>
      <c r="B85" s="105">
        <v>4</v>
      </c>
      <c r="C85" s="106">
        <v>4.166666666666667</v>
      </c>
      <c r="D85" s="105">
        <v>3.5</v>
      </c>
      <c r="E85" s="107">
        <v>4</v>
      </c>
      <c r="F85" s="105">
        <v>3.5</v>
      </c>
      <c r="G85" s="105">
        <v>3.5</v>
      </c>
      <c r="H85" s="104">
        <v>4</v>
      </c>
    </row>
    <row r="86" spans="1:8" ht="15.75" customHeight="1" x14ac:dyDescent="0.15">
      <c r="A86" s="109" t="s">
        <v>165</v>
      </c>
      <c r="B86" s="105">
        <v>5</v>
      </c>
      <c r="C86" s="106">
        <v>4.583333333333333</v>
      </c>
      <c r="D86" s="105">
        <v>4.5</v>
      </c>
      <c r="E86" s="107">
        <v>5</v>
      </c>
      <c r="F86" s="105">
        <v>5</v>
      </c>
      <c r="G86" s="105">
        <v>4</v>
      </c>
      <c r="H86" s="104">
        <v>5</v>
      </c>
    </row>
    <row r="87" spans="1:8" ht="15.75" customHeight="1" x14ac:dyDescent="0.15">
      <c r="A87" s="109" t="s">
        <v>64</v>
      </c>
      <c r="B87" s="105">
        <v>4.5</v>
      </c>
      <c r="C87" s="106">
        <v>5</v>
      </c>
      <c r="D87" s="105">
        <v>4</v>
      </c>
      <c r="E87" s="107">
        <v>4</v>
      </c>
      <c r="F87" s="105">
        <v>5</v>
      </c>
      <c r="G87" s="105">
        <v>3</v>
      </c>
      <c r="H87" s="104">
        <v>5</v>
      </c>
    </row>
    <row r="88" spans="1:8" ht="15.75" customHeight="1" x14ac:dyDescent="0.15">
      <c r="A88" s="109" t="s">
        <v>64</v>
      </c>
      <c r="B88" s="105">
        <v>4.5</v>
      </c>
      <c r="C88" s="106">
        <v>4.333333333333333</v>
      </c>
      <c r="D88" s="105">
        <v>4</v>
      </c>
      <c r="E88" s="107">
        <v>4.4285714285714288</v>
      </c>
      <c r="F88" s="105">
        <v>4</v>
      </c>
      <c r="G88" s="105">
        <v>4</v>
      </c>
      <c r="H88" s="104">
        <v>4.5</v>
      </c>
    </row>
    <row r="89" spans="1:8" ht="15.75" customHeight="1" x14ac:dyDescent="0.15">
      <c r="A89" s="109" t="s">
        <v>64</v>
      </c>
      <c r="B89" s="105">
        <v>5</v>
      </c>
      <c r="C89" s="106">
        <v>4.666666666666667</v>
      </c>
      <c r="D89" s="105">
        <v>4</v>
      </c>
      <c r="E89" s="107">
        <v>4.1428571428571432</v>
      </c>
      <c r="F89" s="105">
        <v>3</v>
      </c>
      <c r="G89" s="105">
        <v>3</v>
      </c>
      <c r="H89" s="104">
        <v>5</v>
      </c>
    </row>
    <row r="90" spans="1:8" ht="15.75" customHeight="1" x14ac:dyDescent="0.15">
      <c r="A90" s="109" t="s">
        <v>64</v>
      </c>
      <c r="B90" s="105">
        <v>5</v>
      </c>
      <c r="C90" s="106">
        <v>5</v>
      </c>
      <c r="D90" s="105">
        <v>4</v>
      </c>
      <c r="E90" s="107">
        <v>4.1428571428571432</v>
      </c>
      <c r="F90" s="105">
        <v>4</v>
      </c>
      <c r="G90" s="105">
        <v>4.5</v>
      </c>
      <c r="H90" s="104">
        <v>5</v>
      </c>
    </row>
    <row r="91" spans="1:8" ht="15.75" customHeight="1" x14ac:dyDescent="0.15">
      <c r="A91" s="109" t="s">
        <v>64</v>
      </c>
      <c r="B91" s="105">
        <v>5</v>
      </c>
      <c r="C91" s="106">
        <v>4.666666666666667</v>
      </c>
      <c r="D91" s="105">
        <v>4.5</v>
      </c>
      <c r="E91" s="107">
        <v>5</v>
      </c>
      <c r="F91" s="105">
        <v>5</v>
      </c>
      <c r="G91" s="105">
        <v>3.5</v>
      </c>
      <c r="H91" s="104">
        <v>5</v>
      </c>
    </row>
    <row r="92" spans="1:8" ht="15.75" customHeight="1" x14ac:dyDescent="0.15">
      <c r="A92" s="109" t="s">
        <v>64</v>
      </c>
      <c r="B92" s="105">
        <v>4</v>
      </c>
      <c r="C92" s="106">
        <v>4.166666666666667</v>
      </c>
      <c r="D92" s="105">
        <v>4</v>
      </c>
      <c r="E92" s="107">
        <v>4</v>
      </c>
      <c r="F92" s="105">
        <v>4</v>
      </c>
      <c r="G92" s="105">
        <v>4</v>
      </c>
      <c r="H92" s="104">
        <v>4</v>
      </c>
    </row>
    <row r="93" spans="1:8" ht="15.75" customHeight="1" x14ac:dyDescent="0.15">
      <c r="A93" s="109" t="s">
        <v>64</v>
      </c>
      <c r="B93" s="105">
        <v>5</v>
      </c>
      <c r="C93" s="106">
        <v>5</v>
      </c>
      <c r="D93" s="105">
        <v>5</v>
      </c>
      <c r="E93" s="107">
        <v>4.8571428571428568</v>
      </c>
      <c r="F93" s="105">
        <v>4</v>
      </c>
      <c r="G93" s="105">
        <v>5</v>
      </c>
      <c r="H93" s="104">
        <v>5</v>
      </c>
    </row>
    <row r="94" spans="1:8" ht="15.75" customHeight="1" x14ac:dyDescent="0.15">
      <c r="A94" s="109" t="s">
        <v>64</v>
      </c>
      <c r="B94" s="105">
        <v>4</v>
      </c>
      <c r="C94" s="106">
        <v>3.3333333333333335</v>
      </c>
      <c r="D94" s="105">
        <v>5</v>
      </c>
      <c r="E94" s="107">
        <v>4</v>
      </c>
      <c r="F94" s="105">
        <v>3</v>
      </c>
      <c r="G94" s="105">
        <v>2</v>
      </c>
      <c r="H94" s="104">
        <v>4</v>
      </c>
    </row>
    <row r="95" spans="1:8" ht="15.75" customHeight="1" x14ac:dyDescent="0.15">
      <c r="A95" s="109" t="s">
        <v>64</v>
      </c>
      <c r="B95" s="105">
        <v>4.5</v>
      </c>
      <c r="C95" s="106">
        <v>4.166666666666667</v>
      </c>
      <c r="D95" s="105">
        <v>4.5</v>
      </c>
      <c r="E95" s="107">
        <v>5</v>
      </c>
      <c r="F95" s="105">
        <v>3.5</v>
      </c>
      <c r="G95" s="105">
        <v>3.5</v>
      </c>
      <c r="H95" s="104">
        <v>5</v>
      </c>
    </row>
    <row r="96" spans="1:8" ht="15.75" customHeight="1" x14ac:dyDescent="0.15">
      <c r="A96" s="109" t="s">
        <v>64</v>
      </c>
      <c r="B96" s="105">
        <v>4</v>
      </c>
      <c r="C96" s="106">
        <v>3.75</v>
      </c>
      <c r="D96" s="105">
        <v>4.5</v>
      </c>
      <c r="E96" s="107">
        <v>4.1428571428571432</v>
      </c>
      <c r="F96" s="105">
        <v>4</v>
      </c>
      <c r="G96" s="105">
        <v>4</v>
      </c>
      <c r="H96" s="104">
        <v>4</v>
      </c>
    </row>
    <row r="97" spans="1:8" ht="15.75" customHeight="1" x14ac:dyDescent="0.15">
      <c r="A97" s="109" t="s">
        <v>64</v>
      </c>
      <c r="B97" s="105">
        <v>5</v>
      </c>
      <c r="C97" s="106">
        <v>4.083333333333333</v>
      </c>
      <c r="D97" s="105">
        <v>4.5</v>
      </c>
      <c r="E97" s="107">
        <v>5</v>
      </c>
      <c r="F97" s="105">
        <v>5</v>
      </c>
      <c r="G97" s="105">
        <v>5</v>
      </c>
      <c r="H97" s="104">
        <v>5</v>
      </c>
    </row>
    <row r="98" spans="1:8" ht="15.75" customHeight="1" x14ac:dyDescent="0.15">
      <c r="A98" s="109" t="s">
        <v>64</v>
      </c>
      <c r="B98" s="105">
        <v>2.5</v>
      </c>
      <c r="C98" s="106">
        <v>3.75</v>
      </c>
      <c r="D98" s="105">
        <v>5</v>
      </c>
      <c r="E98" s="107">
        <v>4.5714285714285712</v>
      </c>
      <c r="F98" s="105">
        <v>4.5</v>
      </c>
      <c r="G98" s="105">
        <v>5</v>
      </c>
      <c r="H98" s="104">
        <v>5</v>
      </c>
    </row>
    <row r="99" spans="1:8" ht="15.75" customHeight="1" x14ac:dyDescent="0.15">
      <c r="A99" s="109" t="s">
        <v>64</v>
      </c>
      <c r="B99" s="105">
        <v>2</v>
      </c>
      <c r="C99" s="106">
        <v>2.9166666666666665</v>
      </c>
      <c r="D99" s="105">
        <v>3.5</v>
      </c>
      <c r="E99" s="107">
        <v>3.8571428571428572</v>
      </c>
      <c r="F99" s="105">
        <v>3</v>
      </c>
      <c r="G99" s="105">
        <v>3</v>
      </c>
      <c r="H99" s="104">
        <v>3.5</v>
      </c>
    </row>
    <row r="100" spans="1:8" ht="15.75" customHeight="1" x14ac:dyDescent="0.15">
      <c r="A100" s="109" t="s">
        <v>64</v>
      </c>
      <c r="B100" s="105">
        <v>1</v>
      </c>
      <c r="C100" s="106">
        <v>3.4166666666666665</v>
      </c>
      <c r="D100" s="105">
        <v>4</v>
      </c>
      <c r="E100" s="107">
        <v>3.7142857142857144</v>
      </c>
      <c r="F100" s="105">
        <v>3</v>
      </c>
      <c r="G100" s="105">
        <v>3</v>
      </c>
      <c r="H100" s="104">
        <v>3</v>
      </c>
    </row>
    <row r="101" spans="1:8" ht="15.75" customHeight="1" x14ac:dyDescent="0.15">
      <c r="A101" s="109" t="s">
        <v>64</v>
      </c>
      <c r="B101" s="105">
        <v>2.5</v>
      </c>
      <c r="C101" s="106">
        <v>2.75</v>
      </c>
      <c r="D101" s="105">
        <v>3.5</v>
      </c>
      <c r="E101" s="107">
        <v>3.5714285714285716</v>
      </c>
      <c r="F101" s="105">
        <v>3</v>
      </c>
      <c r="G101" s="105">
        <v>3</v>
      </c>
      <c r="H101" s="104">
        <v>4</v>
      </c>
    </row>
    <row r="102" spans="1:8" ht="15.75" customHeight="1" x14ac:dyDescent="0.15">
      <c r="A102" s="109" t="s">
        <v>64</v>
      </c>
      <c r="B102" s="105">
        <v>4.5</v>
      </c>
      <c r="C102" s="106">
        <v>4.25</v>
      </c>
      <c r="D102" s="105">
        <v>5</v>
      </c>
      <c r="E102" s="107">
        <v>4.8571428571428568</v>
      </c>
      <c r="F102" s="105">
        <v>5</v>
      </c>
      <c r="G102" s="105">
        <v>3</v>
      </c>
      <c r="H102" s="104">
        <v>4.5</v>
      </c>
    </row>
    <row r="103" spans="1:8" ht="15.75" customHeight="1" x14ac:dyDescent="0.15">
      <c r="A103" s="109" t="s">
        <v>64</v>
      </c>
      <c r="B103" s="105">
        <v>4.5</v>
      </c>
      <c r="C103" s="106">
        <v>4.333333333333333</v>
      </c>
      <c r="D103" s="105">
        <v>5</v>
      </c>
      <c r="E103" s="107">
        <v>5</v>
      </c>
      <c r="F103" s="105">
        <v>4</v>
      </c>
      <c r="G103" s="105">
        <v>3.5</v>
      </c>
      <c r="H103" s="104">
        <v>5</v>
      </c>
    </row>
    <row r="104" spans="1:8" ht="15.75" customHeight="1" x14ac:dyDescent="0.15">
      <c r="A104" s="109" t="s">
        <v>64</v>
      </c>
      <c r="B104" s="105">
        <v>4</v>
      </c>
      <c r="C104" s="106">
        <v>4.166666666666667</v>
      </c>
      <c r="D104" s="105">
        <v>4</v>
      </c>
      <c r="E104" s="107">
        <v>4.1428571428571432</v>
      </c>
      <c r="F104" s="105">
        <v>3</v>
      </c>
      <c r="G104" s="105">
        <v>3.5</v>
      </c>
      <c r="H104" s="104">
        <v>4</v>
      </c>
    </row>
    <row r="105" spans="1:8" ht="15.75" customHeight="1" x14ac:dyDescent="0.15">
      <c r="A105" s="109" t="s">
        <v>64</v>
      </c>
      <c r="B105" s="105">
        <v>4</v>
      </c>
      <c r="C105" s="106">
        <v>4.833333333333333</v>
      </c>
      <c r="D105" s="105">
        <v>5</v>
      </c>
      <c r="E105" s="107">
        <v>4.8571428571428568</v>
      </c>
      <c r="F105" s="105">
        <v>4.5</v>
      </c>
      <c r="G105" s="105">
        <v>5</v>
      </c>
      <c r="H105" s="104">
        <v>5</v>
      </c>
    </row>
    <row r="106" spans="1:8" ht="15.75" customHeight="1" x14ac:dyDescent="0.15">
      <c r="A106" s="110" t="s">
        <v>64</v>
      </c>
      <c r="B106" s="105">
        <v>5</v>
      </c>
      <c r="C106" s="106">
        <v>4.833333333333333</v>
      </c>
      <c r="D106" s="105">
        <v>5</v>
      </c>
      <c r="E106" s="107">
        <v>5</v>
      </c>
      <c r="F106" s="105">
        <v>5</v>
      </c>
      <c r="G106" s="105">
        <v>4</v>
      </c>
      <c r="H106" s="104">
        <v>4.5</v>
      </c>
    </row>
    <row r="107" spans="1:8" ht="15.75" customHeight="1" x14ac:dyDescent="0.15">
      <c r="A107" s="109" t="s">
        <v>165</v>
      </c>
      <c r="B107" s="105">
        <v>5</v>
      </c>
      <c r="C107" s="106">
        <v>5</v>
      </c>
      <c r="D107" s="105">
        <v>5</v>
      </c>
      <c r="E107" s="107">
        <v>5</v>
      </c>
      <c r="F107" s="105">
        <v>4.5</v>
      </c>
      <c r="G107" s="105">
        <v>4.5</v>
      </c>
      <c r="H107" s="104">
        <v>5</v>
      </c>
    </row>
    <row r="108" spans="1:8" ht="15.75" customHeight="1" x14ac:dyDescent="0.15">
      <c r="A108" s="109" t="s">
        <v>165</v>
      </c>
      <c r="B108" s="105">
        <v>4</v>
      </c>
      <c r="C108" s="106">
        <v>4.666666666666667</v>
      </c>
      <c r="D108" s="105">
        <v>4</v>
      </c>
      <c r="E108" s="107">
        <v>4</v>
      </c>
      <c r="F108" s="105">
        <v>4</v>
      </c>
      <c r="G108" s="105">
        <v>3</v>
      </c>
      <c r="H108" s="104">
        <v>3.5</v>
      </c>
    </row>
    <row r="109" spans="1:8" ht="15.75" customHeight="1" x14ac:dyDescent="0.15">
      <c r="A109" s="109" t="s">
        <v>165</v>
      </c>
      <c r="B109" s="105">
        <v>5</v>
      </c>
      <c r="C109" s="106">
        <v>4.666666666666667</v>
      </c>
      <c r="D109" s="105">
        <v>5</v>
      </c>
      <c r="E109" s="107">
        <v>5</v>
      </c>
      <c r="F109" s="105">
        <v>5</v>
      </c>
      <c r="G109" s="105">
        <v>3</v>
      </c>
      <c r="H109" s="104">
        <v>5</v>
      </c>
    </row>
    <row r="110" spans="1:8" ht="15.75" customHeight="1" x14ac:dyDescent="0.15">
      <c r="A110" s="109" t="s">
        <v>165</v>
      </c>
      <c r="B110" s="105">
        <v>4</v>
      </c>
      <c r="C110" s="106">
        <v>4.166666666666667</v>
      </c>
      <c r="D110" s="105">
        <v>4.5</v>
      </c>
      <c r="E110" s="107">
        <v>4</v>
      </c>
      <c r="F110" s="105">
        <v>4</v>
      </c>
      <c r="G110" s="105">
        <v>3</v>
      </c>
      <c r="H110" s="104">
        <v>4</v>
      </c>
    </row>
    <row r="111" spans="1:8" ht="15.75" customHeight="1" x14ac:dyDescent="0.15">
      <c r="A111" s="109" t="s">
        <v>165</v>
      </c>
      <c r="B111" s="105">
        <v>5</v>
      </c>
      <c r="C111" s="106">
        <v>4.416666666666667</v>
      </c>
      <c r="D111" s="105">
        <v>4</v>
      </c>
      <c r="E111" s="107">
        <v>4.8571428571428568</v>
      </c>
      <c r="F111" s="105">
        <v>5</v>
      </c>
      <c r="G111" s="105">
        <v>5</v>
      </c>
      <c r="H111" s="104">
        <v>4</v>
      </c>
    </row>
    <row r="112" spans="1:8" ht="15.75" customHeight="1" x14ac:dyDescent="0.15">
      <c r="A112" s="109" t="s">
        <v>223</v>
      </c>
      <c r="B112" s="105">
        <v>4</v>
      </c>
      <c r="C112" s="106">
        <v>4.166666666666667</v>
      </c>
      <c r="D112" s="105">
        <v>4</v>
      </c>
      <c r="E112" s="107">
        <v>4</v>
      </c>
      <c r="F112" s="105">
        <v>4</v>
      </c>
      <c r="G112" s="105">
        <v>5</v>
      </c>
      <c r="H112" s="104">
        <v>4</v>
      </c>
    </row>
    <row r="113" spans="1:12" ht="15.75" customHeight="1" x14ac:dyDescent="0.15">
      <c r="A113" s="109" t="s">
        <v>223</v>
      </c>
      <c r="B113" s="105">
        <v>4.5</v>
      </c>
      <c r="C113" s="106">
        <v>4.833333333333333</v>
      </c>
      <c r="D113" s="105">
        <v>5</v>
      </c>
      <c r="E113" s="107">
        <v>4.1428571428571432</v>
      </c>
      <c r="F113" s="105">
        <v>5</v>
      </c>
      <c r="G113" s="105">
        <v>5</v>
      </c>
      <c r="H113" s="104">
        <v>5</v>
      </c>
    </row>
    <row r="114" spans="1:12" ht="15.75" customHeight="1" x14ac:dyDescent="0.15">
      <c r="A114" s="109" t="s">
        <v>223</v>
      </c>
      <c r="B114" s="105">
        <v>4</v>
      </c>
      <c r="C114" s="106">
        <v>4.166666666666667</v>
      </c>
      <c r="D114" s="105">
        <v>4</v>
      </c>
      <c r="E114" s="107">
        <v>4</v>
      </c>
      <c r="F114" s="105">
        <v>4</v>
      </c>
      <c r="G114" s="105">
        <v>5</v>
      </c>
      <c r="H114" s="104">
        <v>4</v>
      </c>
    </row>
    <row r="115" spans="1:12" ht="15.75" customHeight="1" x14ac:dyDescent="0.15">
      <c r="A115" s="109" t="s">
        <v>223</v>
      </c>
      <c r="B115" s="105">
        <v>5</v>
      </c>
      <c r="C115" s="106">
        <v>5</v>
      </c>
      <c r="D115" s="105">
        <v>5</v>
      </c>
      <c r="E115" s="107">
        <v>5</v>
      </c>
      <c r="F115" s="105">
        <v>4.5</v>
      </c>
      <c r="G115" s="105">
        <v>5</v>
      </c>
      <c r="H115" s="104">
        <v>5</v>
      </c>
    </row>
    <row r="116" spans="1:12" ht="15.75" customHeight="1" x14ac:dyDescent="0.15">
      <c r="A116" s="109" t="s">
        <v>223</v>
      </c>
      <c r="B116" s="105">
        <v>5</v>
      </c>
      <c r="C116" s="106">
        <v>5</v>
      </c>
      <c r="D116" s="105">
        <v>5</v>
      </c>
      <c r="E116" s="107">
        <v>4.8571428571428568</v>
      </c>
      <c r="F116" s="105">
        <v>5</v>
      </c>
      <c r="G116" s="105">
        <v>5</v>
      </c>
      <c r="H116" s="104">
        <v>5</v>
      </c>
    </row>
    <row r="117" spans="1:12" ht="15.75" customHeight="1" x14ac:dyDescent="0.15">
      <c r="A117" s="109" t="s">
        <v>223</v>
      </c>
      <c r="B117" s="105">
        <v>5</v>
      </c>
      <c r="C117" s="106">
        <v>5</v>
      </c>
      <c r="D117" s="105">
        <v>5</v>
      </c>
      <c r="E117" s="107">
        <v>5</v>
      </c>
      <c r="F117" s="105">
        <v>4.5</v>
      </c>
      <c r="G117" s="105">
        <v>4</v>
      </c>
      <c r="H117" s="104">
        <v>4.5</v>
      </c>
    </row>
    <row r="118" spans="1:12" ht="15.75" customHeight="1" x14ac:dyDescent="0.15">
      <c r="A118" s="109" t="s">
        <v>223</v>
      </c>
      <c r="B118" s="105">
        <v>5</v>
      </c>
      <c r="C118" s="106">
        <v>4.5</v>
      </c>
      <c r="D118" s="105">
        <v>5</v>
      </c>
      <c r="E118" s="107">
        <v>4.4285714285714288</v>
      </c>
      <c r="F118" s="105">
        <v>5</v>
      </c>
      <c r="G118" s="105">
        <v>3</v>
      </c>
      <c r="H118" s="104">
        <v>5</v>
      </c>
    </row>
    <row r="119" spans="1:12" ht="15.75" customHeight="1" x14ac:dyDescent="0.15">
      <c r="A119" s="109" t="s">
        <v>223</v>
      </c>
      <c r="B119" s="105">
        <v>4.5</v>
      </c>
      <c r="C119" s="106">
        <v>4.166666666666667</v>
      </c>
      <c r="D119" s="105">
        <v>5</v>
      </c>
      <c r="E119" s="107">
        <v>4.1428571428571432</v>
      </c>
      <c r="F119" s="105">
        <v>4</v>
      </c>
      <c r="G119" s="105">
        <v>3</v>
      </c>
      <c r="H119" s="104">
        <v>4</v>
      </c>
    </row>
    <row r="120" spans="1:12" ht="15.75" customHeight="1" x14ac:dyDescent="0.15">
      <c r="A120" s="109" t="s">
        <v>223</v>
      </c>
      <c r="B120" s="105">
        <v>5</v>
      </c>
      <c r="C120" s="106">
        <v>4.833333333333333</v>
      </c>
      <c r="D120" s="105">
        <v>5</v>
      </c>
      <c r="E120" s="107">
        <v>4.8571428571428568</v>
      </c>
      <c r="F120" s="105">
        <v>5</v>
      </c>
      <c r="G120" s="105">
        <v>5</v>
      </c>
      <c r="H120" s="104">
        <v>5</v>
      </c>
    </row>
    <row r="121" spans="1:12" ht="15.75" customHeight="1" x14ac:dyDescent="0.15">
      <c r="A121" s="109" t="s">
        <v>223</v>
      </c>
      <c r="B121" s="105">
        <v>4</v>
      </c>
      <c r="C121" s="106">
        <v>4.333333333333333</v>
      </c>
      <c r="D121" s="105">
        <v>4</v>
      </c>
      <c r="E121" s="107">
        <v>4.1428571428571432</v>
      </c>
      <c r="F121" s="105">
        <v>5</v>
      </c>
      <c r="G121" s="105">
        <v>4</v>
      </c>
      <c r="H121" s="104">
        <v>4</v>
      </c>
    </row>
    <row r="122" spans="1:12" ht="15.75" customHeight="1" x14ac:dyDescent="0.15">
      <c r="A122" s="109" t="s">
        <v>223</v>
      </c>
      <c r="B122" s="105">
        <v>4.5</v>
      </c>
      <c r="C122" s="106">
        <v>4.333333333333333</v>
      </c>
      <c r="D122" s="105">
        <v>4</v>
      </c>
      <c r="E122" s="107">
        <v>4.1428571428571432</v>
      </c>
      <c r="F122" s="105">
        <v>4</v>
      </c>
      <c r="G122" s="105">
        <v>3</v>
      </c>
      <c r="H122" s="104">
        <v>5</v>
      </c>
    </row>
    <row r="123" spans="1:12" ht="15.75" customHeight="1" x14ac:dyDescent="0.15">
      <c r="A123" s="109" t="s">
        <v>223</v>
      </c>
      <c r="B123" s="105">
        <v>5</v>
      </c>
      <c r="C123" s="106">
        <v>5</v>
      </c>
      <c r="D123" s="105">
        <v>4.5</v>
      </c>
      <c r="E123" s="107">
        <v>4.4285714285714288</v>
      </c>
      <c r="F123" s="105">
        <v>4.5</v>
      </c>
      <c r="G123" s="105">
        <v>4.5</v>
      </c>
      <c r="H123" s="104">
        <v>5</v>
      </c>
    </row>
    <row r="124" spans="1:12" ht="15.75" customHeight="1" x14ac:dyDescent="0.15">
      <c r="A124" s="109" t="s">
        <v>223</v>
      </c>
      <c r="B124" s="105">
        <v>4.5</v>
      </c>
      <c r="C124" s="106">
        <v>3.8333333333333335</v>
      </c>
      <c r="D124" s="105">
        <v>5</v>
      </c>
      <c r="E124" s="107">
        <v>3.5714285714285716</v>
      </c>
      <c r="F124" s="105">
        <v>4</v>
      </c>
      <c r="G124" s="105">
        <v>3.5</v>
      </c>
      <c r="H124" s="104">
        <v>4.5</v>
      </c>
    </row>
    <row r="125" spans="1:12" ht="15.75" customHeight="1" x14ac:dyDescent="0.15">
      <c r="A125" s="109" t="s">
        <v>223</v>
      </c>
      <c r="B125" s="105">
        <v>4.5</v>
      </c>
      <c r="C125" s="106">
        <v>4.166666666666667</v>
      </c>
      <c r="D125" s="105">
        <v>5</v>
      </c>
      <c r="E125" s="107">
        <v>4.1428571428571432</v>
      </c>
      <c r="F125" s="105">
        <v>4</v>
      </c>
      <c r="G125" s="105">
        <v>3</v>
      </c>
      <c r="H125" s="104">
        <v>4</v>
      </c>
    </row>
    <row r="126" spans="1:12" ht="15.75" customHeight="1" x14ac:dyDescent="0.15">
      <c r="A126" s="109" t="s">
        <v>223</v>
      </c>
      <c r="B126" s="105">
        <v>4</v>
      </c>
      <c r="C126" s="106">
        <v>3.5</v>
      </c>
      <c r="D126" s="105">
        <v>4</v>
      </c>
      <c r="E126" s="107">
        <v>3.4285714285714284</v>
      </c>
      <c r="F126" s="105">
        <v>4</v>
      </c>
      <c r="G126" s="105">
        <v>4</v>
      </c>
      <c r="H126" s="104">
        <v>3</v>
      </c>
      <c r="I126" s="18" t="s">
        <v>69</v>
      </c>
      <c r="L126" s="18" t="s">
        <v>69</v>
      </c>
    </row>
    <row r="127" spans="1:12" ht="15.75" customHeight="1" x14ac:dyDescent="0.15">
      <c r="A127" s="109" t="s">
        <v>223</v>
      </c>
      <c r="B127" s="105">
        <v>5</v>
      </c>
      <c r="C127" s="106">
        <v>4.666666666666667</v>
      </c>
      <c r="D127" s="105">
        <v>4.5</v>
      </c>
      <c r="E127" s="107">
        <v>4.4285714285714288</v>
      </c>
      <c r="F127" s="105">
        <v>4.5</v>
      </c>
      <c r="G127" s="105">
        <v>4.5</v>
      </c>
      <c r="H127" s="104">
        <v>4</v>
      </c>
      <c r="I127" s="18" t="s">
        <v>69</v>
      </c>
      <c r="L127" s="18" t="s">
        <v>69</v>
      </c>
    </row>
    <row r="128" spans="1:12" ht="15.75" customHeight="1" x14ac:dyDescent="0.15">
      <c r="A128" s="109" t="s">
        <v>223</v>
      </c>
      <c r="B128" s="105">
        <v>4</v>
      </c>
      <c r="C128" s="106">
        <v>3.6666666666666665</v>
      </c>
      <c r="D128" s="105">
        <v>4</v>
      </c>
      <c r="E128" s="107">
        <v>3.5714285714285716</v>
      </c>
      <c r="F128" s="105">
        <v>3.5</v>
      </c>
      <c r="G128" s="105">
        <v>4</v>
      </c>
      <c r="H128" s="104">
        <v>3</v>
      </c>
      <c r="I128" s="18" t="s">
        <v>69</v>
      </c>
      <c r="L128" s="18" t="s">
        <v>69</v>
      </c>
    </row>
    <row r="129" spans="1:12" ht="15.75" customHeight="1" x14ac:dyDescent="0.15">
      <c r="A129" s="109" t="s">
        <v>223</v>
      </c>
      <c r="B129" s="105">
        <v>4.5</v>
      </c>
      <c r="C129" s="106">
        <v>4</v>
      </c>
      <c r="D129" s="105">
        <v>4</v>
      </c>
      <c r="E129" s="107">
        <v>3.2857142857142856</v>
      </c>
      <c r="F129" s="105">
        <v>4</v>
      </c>
      <c r="G129" s="105">
        <v>3</v>
      </c>
      <c r="H129" s="104">
        <v>4.5</v>
      </c>
      <c r="I129" s="18" t="s">
        <v>69</v>
      </c>
      <c r="L129" s="18" t="s">
        <v>69</v>
      </c>
    </row>
    <row r="130" spans="1:12" ht="15.75" customHeight="1" x14ac:dyDescent="0.15">
      <c r="A130" s="109" t="s">
        <v>223</v>
      </c>
      <c r="B130" s="105">
        <v>4.5</v>
      </c>
      <c r="C130" s="106">
        <v>4.166666666666667</v>
      </c>
      <c r="D130" s="105">
        <v>4.5</v>
      </c>
      <c r="E130" s="107">
        <v>4.1428571428571432</v>
      </c>
      <c r="F130" s="105">
        <v>4</v>
      </c>
      <c r="G130" s="105">
        <v>3</v>
      </c>
      <c r="H130" s="104">
        <v>4.5</v>
      </c>
      <c r="I130" s="18" t="s">
        <v>69</v>
      </c>
      <c r="L130" s="18" t="s">
        <v>69</v>
      </c>
    </row>
    <row r="131" spans="1:12" ht="15.75" customHeight="1" x14ac:dyDescent="0.15">
      <c r="A131" s="110" t="s">
        <v>223</v>
      </c>
      <c r="B131" s="105">
        <v>5</v>
      </c>
      <c r="C131" s="106">
        <v>4.666666666666667</v>
      </c>
      <c r="D131" s="105">
        <v>5</v>
      </c>
      <c r="E131" s="107">
        <v>5</v>
      </c>
      <c r="F131" s="105">
        <v>5</v>
      </c>
      <c r="G131" s="105">
        <v>4</v>
      </c>
      <c r="H131" s="104">
        <v>5</v>
      </c>
      <c r="I131" s="18" t="s">
        <v>69</v>
      </c>
      <c r="L131" s="18" t="s">
        <v>69</v>
      </c>
    </row>
    <row r="132" spans="1:12" ht="15.75" customHeight="1" x14ac:dyDescent="0.15">
      <c r="A132" s="109" t="s">
        <v>64</v>
      </c>
      <c r="B132" s="105">
        <v>4</v>
      </c>
      <c r="C132" s="106">
        <v>5</v>
      </c>
      <c r="D132" s="105">
        <v>4</v>
      </c>
      <c r="E132" s="107">
        <v>5</v>
      </c>
      <c r="F132" s="105">
        <v>5</v>
      </c>
      <c r="G132" s="105">
        <v>3.5</v>
      </c>
      <c r="H132" s="104">
        <v>4.5</v>
      </c>
      <c r="I132" s="18" t="s">
        <v>69</v>
      </c>
      <c r="L132" s="18" t="s">
        <v>69</v>
      </c>
    </row>
    <row r="133" spans="1:12" ht="15" customHeight="1" x14ac:dyDescent="0.15">
      <c r="A133" s="109" t="s">
        <v>64</v>
      </c>
      <c r="B133" s="105">
        <v>4.5</v>
      </c>
      <c r="C133" s="106">
        <v>4.166666666666667</v>
      </c>
      <c r="D133" s="105">
        <v>4</v>
      </c>
      <c r="E133" s="107">
        <v>4</v>
      </c>
      <c r="F133" s="105">
        <v>4</v>
      </c>
      <c r="G133" s="105">
        <v>3</v>
      </c>
      <c r="H133" s="104">
        <v>4</v>
      </c>
      <c r="I133" s="18" t="s">
        <v>69</v>
      </c>
      <c r="L133" s="18" t="s">
        <v>69</v>
      </c>
    </row>
    <row r="134" spans="1:12" ht="15.75" customHeight="1" x14ac:dyDescent="0.15">
      <c r="A134" s="109" t="s">
        <v>64</v>
      </c>
      <c r="B134" s="105">
        <v>5</v>
      </c>
      <c r="C134" s="106">
        <v>4.5</v>
      </c>
      <c r="D134" s="105">
        <v>5</v>
      </c>
      <c r="E134" s="107">
        <v>4.7142857142857144</v>
      </c>
      <c r="F134" s="105">
        <v>4</v>
      </c>
      <c r="G134" s="105">
        <v>4</v>
      </c>
      <c r="H134" s="104">
        <v>4.5</v>
      </c>
      <c r="I134" s="18" t="s">
        <v>69</v>
      </c>
      <c r="L134" s="18" t="s">
        <v>69</v>
      </c>
    </row>
    <row r="135" spans="1:12" ht="15.75" customHeight="1" x14ac:dyDescent="0.15">
      <c r="A135" s="109" t="s">
        <v>64</v>
      </c>
      <c r="B135" s="105">
        <v>5</v>
      </c>
      <c r="C135" s="106">
        <v>4.5</v>
      </c>
      <c r="D135" s="105">
        <v>5</v>
      </c>
      <c r="E135" s="107">
        <v>5</v>
      </c>
      <c r="F135" s="105">
        <v>4</v>
      </c>
      <c r="G135" s="105">
        <v>4</v>
      </c>
      <c r="H135" s="104">
        <v>4.5</v>
      </c>
      <c r="I135" s="18" t="s">
        <v>69</v>
      </c>
      <c r="L135" s="18" t="s">
        <v>69</v>
      </c>
    </row>
    <row r="136" spans="1:12" ht="15.75" customHeight="1" x14ac:dyDescent="0.15">
      <c r="A136" s="109" t="s">
        <v>64</v>
      </c>
      <c r="B136" s="105">
        <v>5</v>
      </c>
      <c r="C136" s="106">
        <v>4.833333333333333</v>
      </c>
      <c r="D136" s="105">
        <v>5</v>
      </c>
      <c r="E136" s="107">
        <v>4.8571428571428568</v>
      </c>
      <c r="F136" s="105">
        <v>5</v>
      </c>
      <c r="G136" s="105">
        <v>5</v>
      </c>
      <c r="H136" s="104">
        <v>4</v>
      </c>
    </row>
    <row r="137" spans="1:12" ht="15.75" customHeight="1" x14ac:dyDescent="0.15">
      <c r="A137" s="109" t="s">
        <v>246</v>
      </c>
      <c r="B137" s="105">
        <v>5</v>
      </c>
      <c r="C137" s="106">
        <v>4.5</v>
      </c>
      <c r="D137" s="105">
        <v>4.5</v>
      </c>
      <c r="E137" s="107">
        <v>4.5714285714285712</v>
      </c>
      <c r="F137" s="105">
        <v>4.5</v>
      </c>
      <c r="G137" s="105">
        <v>4</v>
      </c>
      <c r="H137" s="104">
        <v>4</v>
      </c>
    </row>
    <row r="138" spans="1:12" ht="15.75" customHeight="1" x14ac:dyDescent="0.15">
      <c r="A138" s="109" t="s">
        <v>246</v>
      </c>
      <c r="B138" s="105">
        <v>5</v>
      </c>
      <c r="C138" s="106">
        <v>4.333333333333333</v>
      </c>
      <c r="D138" s="105">
        <v>5</v>
      </c>
      <c r="E138" s="107">
        <v>4.4285714285714288</v>
      </c>
      <c r="F138" s="105">
        <v>4.5</v>
      </c>
      <c r="G138" s="105">
        <v>4</v>
      </c>
      <c r="H138" s="104">
        <v>4</v>
      </c>
    </row>
    <row r="139" spans="1:12" ht="15.75" customHeight="1" x14ac:dyDescent="0.15">
      <c r="A139" s="109" t="s">
        <v>246</v>
      </c>
      <c r="B139" s="105">
        <v>5</v>
      </c>
      <c r="C139" s="106">
        <v>4.833333333333333</v>
      </c>
      <c r="D139" s="105">
        <v>5</v>
      </c>
      <c r="E139" s="107">
        <v>4.8571428571428568</v>
      </c>
      <c r="F139" s="105">
        <v>5</v>
      </c>
      <c r="G139" s="105">
        <v>5</v>
      </c>
      <c r="H139" s="104">
        <v>4</v>
      </c>
    </row>
    <row r="140" spans="1:12" ht="15.75" customHeight="1" x14ac:dyDescent="0.15">
      <c r="A140" s="109" t="s">
        <v>246</v>
      </c>
      <c r="B140" s="105">
        <v>4</v>
      </c>
      <c r="C140" s="106">
        <v>4.333333333333333</v>
      </c>
      <c r="D140" s="105">
        <v>5</v>
      </c>
      <c r="E140" s="107">
        <v>4.7142857142857144</v>
      </c>
      <c r="F140" s="105">
        <v>5</v>
      </c>
      <c r="G140" s="105">
        <v>3</v>
      </c>
      <c r="H140" s="104">
        <v>4.5</v>
      </c>
    </row>
    <row r="141" spans="1:12" ht="15.75" customHeight="1" x14ac:dyDescent="0.15">
      <c r="A141" s="109" t="s">
        <v>246</v>
      </c>
      <c r="B141" s="105">
        <v>4</v>
      </c>
      <c r="C141" s="106">
        <v>4.333333333333333</v>
      </c>
      <c r="D141" s="105">
        <v>4</v>
      </c>
      <c r="E141" s="107">
        <v>4.7142857142857144</v>
      </c>
      <c r="F141" s="105">
        <v>5</v>
      </c>
      <c r="G141" s="105">
        <v>3</v>
      </c>
      <c r="H141" s="104">
        <v>4</v>
      </c>
    </row>
    <row r="142" spans="1:12" ht="15.75" customHeight="1" x14ac:dyDescent="0.15">
      <c r="A142" s="109" t="s">
        <v>246</v>
      </c>
      <c r="B142" s="105">
        <v>4.5</v>
      </c>
      <c r="C142" s="106">
        <v>4.5</v>
      </c>
      <c r="D142" s="105">
        <v>5</v>
      </c>
      <c r="E142" s="107">
        <v>4.1428571428571432</v>
      </c>
      <c r="F142" s="105">
        <v>4</v>
      </c>
      <c r="G142" s="105">
        <v>3</v>
      </c>
      <c r="H142" s="104">
        <v>4</v>
      </c>
    </row>
    <row r="143" spans="1:12" ht="15.75" customHeight="1" x14ac:dyDescent="0.15">
      <c r="A143" s="109" t="s">
        <v>246</v>
      </c>
      <c r="B143" s="105">
        <v>4.5</v>
      </c>
      <c r="C143" s="106">
        <v>4.333333333333333</v>
      </c>
      <c r="D143" s="105">
        <v>5</v>
      </c>
      <c r="E143" s="107">
        <v>4.8571428571428568</v>
      </c>
      <c r="F143" s="105">
        <v>5</v>
      </c>
      <c r="G143" s="105">
        <v>3</v>
      </c>
      <c r="H143" s="104">
        <v>4.5</v>
      </c>
    </row>
    <row r="144" spans="1:12" ht="15.75" customHeight="1" x14ac:dyDescent="0.15">
      <c r="A144" s="109" t="s">
        <v>246</v>
      </c>
      <c r="B144" s="105">
        <v>5</v>
      </c>
      <c r="C144" s="106">
        <v>4.166666666666667</v>
      </c>
      <c r="D144" s="105">
        <v>4</v>
      </c>
      <c r="E144" s="107">
        <v>4.4285714285714288</v>
      </c>
      <c r="F144" s="105">
        <v>4</v>
      </c>
      <c r="G144" s="105">
        <v>3</v>
      </c>
      <c r="H144" s="104">
        <v>3.5</v>
      </c>
    </row>
    <row r="145" spans="1:8" ht="15.75" customHeight="1" x14ac:dyDescent="0.15">
      <c r="A145" s="109" t="s">
        <v>246</v>
      </c>
      <c r="B145" s="105">
        <v>4.5</v>
      </c>
      <c r="C145" s="106">
        <v>4.833333333333333</v>
      </c>
      <c r="D145" s="105">
        <v>4.5</v>
      </c>
      <c r="E145" s="107">
        <v>4.8571428571428568</v>
      </c>
      <c r="F145" s="105">
        <v>5</v>
      </c>
      <c r="G145" s="105">
        <v>5</v>
      </c>
      <c r="H145" s="104">
        <v>4.5</v>
      </c>
    </row>
    <row r="146" spans="1:8" ht="15.75" customHeight="1" x14ac:dyDescent="0.15">
      <c r="A146" s="109" t="s">
        <v>246</v>
      </c>
      <c r="B146" s="105">
        <v>4.5</v>
      </c>
      <c r="C146" s="106">
        <v>4.333333333333333</v>
      </c>
      <c r="D146" s="105">
        <v>4.5</v>
      </c>
      <c r="E146" s="107">
        <v>4.7142857142857144</v>
      </c>
      <c r="F146" s="105">
        <v>4.5</v>
      </c>
      <c r="G146" s="105">
        <v>3</v>
      </c>
      <c r="H146" s="104">
        <v>4.5</v>
      </c>
    </row>
    <row r="147" spans="1:8" ht="15.75" customHeight="1" x14ac:dyDescent="0.15">
      <c r="A147" s="109" t="s">
        <v>246</v>
      </c>
      <c r="B147" s="105">
        <v>5</v>
      </c>
      <c r="C147" s="106">
        <v>4.333333333333333</v>
      </c>
      <c r="D147" s="105">
        <v>4.5</v>
      </c>
      <c r="E147" s="107">
        <v>5</v>
      </c>
      <c r="F147" s="105">
        <v>5</v>
      </c>
      <c r="G147" s="105">
        <v>3</v>
      </c>
      <c r="H147" s="104">
        <v>4</v>
      </c>
    </row>
    <row r="148" spans="1:8" ht="15.75" customHeight="1" x14ac:dyDescent="0.15">
      <c r="A148" s="109" t="s">
        <v>246</v>
      </c>
      <c r="B148" s="105">
        <v>4</v>
      </c>
      <c r="C148" s="106">
        <v>4.333333333333333</v>
      </c>
      <c r="D148" s="105">
        <v>5</v>
      </c>
      <c r="E148" s="107">
        <v>4.1428571428571432</v>
      </c>
      <c r="F148" s="105">
        <v>4</v>
      </c>
      <c r="G148" s="105">
        <v>3</v>
      </c>
      <c r="H148" s="104">
        <v>4</v>
      </c>
    </row>
    <row r="149" spans="1:8" ht="15.75" customHeight="1" x14ac:dyDescent="0.15">
      <c r="A149" s="109" t="s">
        <v>246</v>
      </c>
      <c r="B149" s="105">
        <v>5</v>
      </c>
      <c r="C149" s="106">
        <v>4</v>
      </c>
      <c r="D149" s="105">
        <v>4.5</v>
      </c>
      <c r="E149" s="107">
        <v>5</v>
      </c>
      <c r="F149" s="105">
        <v>4</v>
      </c>
      <c r="G149" s="105">
        <v>4</v>
      </c>
      <c r="H149" s="104">
        <v>3.5</v>
      </c>
    </row>
    <row r="150" spans="1:8" ht="15.75" customHeight="1" x14ac:dyDescent="0.15">
      <c r="A150" s="109" t="s">
        <v>246</v>
      </c>
      <c r="B150" s="105">
        <v>4.5</v>
      </c>
      <c r="C150" s="106">
        <v>4.833333333333333</v>
      </c>
      <c r="D150" s="105">
        <v>5</v>
      </c>
      <c r="E150" s="107">
        <v>4.8571428571428568</v>
      </c>
      <c r="F150" s="105">
        <v>5</v>
      </c>
      <c r="G150" s="105">
        <v>4.5</v>
      </c>
      <c r="H150" s="104">
        <v>5</v>
      </c>
    </row>
    <row r="151" spans="1:8" ht="15.75" customHeight="1" x14ac:dyDescent="0.15">
      <c r="A151" s="109" t="s">
        <v>246</v>
      </c>
      <c r="B151" s="105">
        <v>4.5</v>
      </c>
      <c r="C151" s="106">
        <v>4.5</v>
      </c>
      <c r="D151" s="105">
        <v>5</v>
      </c>
      <c r="E151" s="107">
        <v>4.7142857142857144</v>
      </c>
      <c r="F151" s="105">
        <v>5</v>
      </c>
      <c r="G151" s="105">
        <v>3</v>
      </c>
      <c r="H151" s="104">
        <v>4.5</v>
      </c>
    </row>
    <row r="152" spans="1:8" ht="15.75" customHeight="1" x14ac:dyDescent="0.15">
      <c r="A152" s="109" t="s">
        <v>246</v>
      </c>
      <c r="B152" s="105">
        <v>5</v>
      </c>
      <c r="C152" s="106">
        <v>4.5</v>
      </c>
      <c r="D152" s="105">
        <v>4.5</v>
      </c>
      <c r="E152" s="107">
        <v>4.8571428571428568</v>
      </c>
      <c r="F152" s="105">
        <v>4</v>
      </c>
      <c r="G152" s="105">
        <v>4</v>
      </c>
      <c r="H152" s="104">
        <v>3.5</v>
      </c>
    </row>
    <row r="153" spans="1:8" ht="15.75" customHeight="1" x14ac:dyDescent="0.15">
      <c r="A153" s="109" t="s">
        <v>246</v>
      </c>
      <c r="B153" s="105">
        <v>5</v>
      </c>
      <c r="C153" s="106">
        <v>4.166666666666667</v>
      </c>
      <c r="D153" s="105">
        <v>5</v>
      </c>
      <c r="E153" s="107">
        <v>4.1428571428571432</v>
      </c>
      <c r="F153" s="105">
        <v>4</v>
      </c>
      <c r="G153" s="105">
        <v>3</v>
      </c>
      <c r="H153" s="104">
        <v>5</v>
      </c>
    </row>
    <row r="154" spans="1:8" ht="15.75" customHeight="1" x14ac:dyDescent="0.15">
      <c r="A154" s="109" t="s">
        <v>246</v>
      </c>
      <c r="B154" s="105">
        <v>5</v>
      </c>
      <c r="C154" s="106">
        <v>4.333333333333333</v>
      </c>
      <c r="D154" s="105">
        <v>5</v>
      </c>
      <c r="E154" s="107">
        <v>5</v>
      </c>
      <c r="F154" s="105">
        <v>4</v>
      </c>
      <c r="G154" s="105">
        <v>4</v>
      </c>
      <c r="H154" s="104">
        <v>4</v>
      </c>
    </row>
    <row r="155" spans="1:8" ht="15.75" customHeight="1" x14ac:dyDescent="0.15">
      <c r="A155" s="109" t="s">
        <v>246</v>
      </c>
      <c r="B155" s="105">
        <v>4.5</v>
      </c>
      <c r="C155" s="106">
        <v>4.666666666666667</v>
      </c>
      <c r="D155" s="105">
        <v>4.5</v>
      </c>
      <c r="E155" s="107">
        <v>4.7142857142857144</v>
      </c>
      <c r="F155" s="105">
        <v>5</v>
      </c>
      <c r="G155" s="105">
        <v>4.5</v>
      </c>
      <c r="H155" s="104">
        <v>5</v>
      </c>
    </row>
    <row r="156" spans="1:8" ht="15.75" customHeight="1" x14ac:dyDescent="0.15">
      <c r="A156" s="109" t="s">
        <v>246</v>
      </c>
      <c r="B156" s="105">
        <v>4.5</v>
      </c>
      <c r="C156" s="106">
        <v>4.5</v>
      </c>
      <c r="D156" s="105">
        <v>5</v>
      </c>
      <c r="E156" s="107">
        <v>4.8571428571428568</v>
      </c>
      <c r="F156" s="105">
        <v>5</v>
      </c>
      <c r="G156" s="105">
        <v>3</v>
      </c>
      <c r="H156" s="104">
        <v>4.5</v>
      </c>
    </row>
    <row r="157" spans="1:8" ht="15.75" customHeight="1" x14ac:dyDescent="0.15">
      <c r="A157" s="109" t="s">
        <v>246</v>
      </c>
      <c r="B157" s="105">
        <v>4.5</v>
      </c>
      <c r="C157" s="106">
        <v>4.166666666666667</v>
      </c>
      <c r="D157" s="105">
        <v>4</v>
      </c>
      <c r="E157" s="107">
        <v>4</v>
      </c>
      <c r="F157" s="105">
        <v>4</v>
      </c>
      <c r="G157" s="105">
        <v>4</v>
      </c>
      <c r="H157" s="104">
        <v>3.5</v>
      </c>
    </row>
    <row r="158" spans="1:8" ht="15.75" customHeight="1" x14ac:dyDescent="0.15">
      <c r="A158" s="109" t="s">
        <v>246</v>
      </c>
      <c r="B158" s="105">
        <v>4</v>
      </c>
      <c r="C158" s="106">
        <v>4.333333333333333</v>
      </c>
      <c r="D158" s="105">
        <v>5</v>
      </c>
      <c r="E158" s="107">
        <v>4.1428571428571432</v>
      </c>
      <c r="F158" s="105">
        <v>4</v>
      </c>
      <c r="G158" s="105">
        <v>3</v>
      </c>
      <c r="H158" s="104">
        <v>5</v>
      </c>
    </row>
    <row r="159" spans="1:8" ht="15.75" customHeight="1" x14ac:dyDescent="0.15">
      <c r="A159" s="109" t="s">
        <v>246</v>
      </c>
      <c r="B159" s="105">
        <v>5</v>
      </c>
      <c r="C159" s="106">
        <v>4.166666666666667</v>
      </c>
      <c r="D159" s="105">
        <v>5</v>
      </c>
      <c r="E159" s="107">
        <v>4.8571428571428568</v>
      </c>
      <c r="F159" s="105">
        <v>4.5</v>
      </c>
      <c r="G159" s="105">
        <v>4</v>
      </c>
      <c r="H159" s="104">
        <v>4</v>
      </c>
    </row>
    <row r="160" spans="1:8" ht="15.75" customHeight="1" x14ac:dyDescent="0.15">
      <c r="A160" s="109" t="s">
        <v>246</v>
      </c>
      <c r="B160" s="105">
        <v>4.5</v>
      </c>
      <c r="C160" s="106">
        <v>4.666666666666667</v>
      </c>
      <c r="D160" s="105">
        <v>4.5</v>
      </c>
      <c r="E160" s="107">
        <v>4.7142857142857144</v>
      </c>
      <c r="F160" s="105">
        <v>5</v>
      </c>
      <c r="G160" s="105">
        <v>4.5</v>
      </c>
      <c r="H160" s="104">
        <v>5</v>
      </c>
    </row>
    <row r="161" spans="1:8" ht="15.75" customHeight="1" x14ac:dyDescent="0.15">
      <c r="A161" s="109" t="s">
        <v>259</v>
      </c>
      <c r="B161" s="105">
        <v>4</v>
      </c>
      <c r="C161" s="106">
        <v>5</v>
      </c>
      <c r="D161" s="105">
        <v>4</v>
      </c>
      <c r="E161" s="107">
        <v>4.2857142857142856</v>
      </c>
      <c r="F161" s="105">
        <v>5</v>
      </c>
      <c r="G161" s="105">
        <v>5</v>
      </c>
      <c r="H161" s="104">
        <v>5</v>
      </c>
    </row>
    <row r="162" spans="1:8" ht="15.75" customHeight="1" x14ac:dyDescent="0.15">
      <c r="A162" s="109" t="s">
        <v>259</v>
      </c>
      <c r="B162" s="105">
        <v>4</v>
      </c>
      <c r="C162" s="106">
        <v>3.9166666666666665</v>
      </c>
      <c r="D162" s="105">
        <v>4</v>
      </c>
      <c r="E162" s="107">
        <v>4.8571428571428568</v>
      </c>
      <c r="F162" s="105">
        <v>4.5</v>
      </c>
      <c r="G162" s="105">
        <v>5</v>
      </c>
      <c r="H162" s="104">
        <v>5</v>
      </c>
    </row>
    <row r="163" spans="1:8" ht="15.75" customHeight="1" x14ac:dyDescent="0.15">
      <c r="A163" s="109" t="s">
        <v>259</v>
      </c>
      <c r="B163" s="105">
        <v>5</v>
      </c>
      <c r="C163" s="106">
        <v>5</v>
      </c>
      <c r="D163" s="105">
        <v>4</v>
      </c>
      <c r="E163" s="107">
        <v>5</v>
      </c>
      <c r="F163" s="105">
        <v>5</v>
      </c>
      <c r="G163" s="105">
        <v>5</v>
      </c>
      <c r="H163" s="104">
        <v>5</v>
      </c>
    </row>
    <row r="164" spans="1:8" ht="15.75" customHeight="1" x14ac:dyDescent="0.15">
      <c r="A164" s="109" t="s">
        <v>259</v>
      </c>
      <c r="B164" s="105">
        <v>4.5</v>
      </c>
      <c r="C164" s="106">
        <v>4.833333333333333</v>
      </c>
      <c r="D164" s="105">
        <v>4</v>
      </c>
      <c r="E164" s="107">
        <v>5</v>
      </c>
      <c r="F164" s="105">
        <v>4.5</v>
      </c>
      <c r="G164" s="105">
        <v>5</v>
      </c>
      <c r="H164" s="104">
        <v>4.5</v>
      </c>
    </row>
    <row r="165" spans="1:8" ht="15.75" customHeight="1" x14ac:dyDescent="0.15">
      <c r="A165" s="109" t="s">
        <v>259</v>
      </c>
      <c r="B165" s="105">
        <v>4</v>
      </c>
      <c r="C165" s="106">
        <v>3.25</v>
      </c>
      <c r="D165" s="105">
        <v>3.5</v>
      </c>
      <c r="E165" s="107">
        <v>5</v>
      </c>
      <c r="F165" s="105">
        <v>3.5</v>
      </c>
      <c r="G165" s="105">
        <v>3.5</v>
      </c>
      <c r="H165" s="104">
        <v>4</v>
      </c>
    </row>
    <row r="166" spans="1:8" ht="15.75" customHeight="1" x14ac:dyDescent="0.15">
      <c r="A166" s="109" t="s">
        <v>259</v>
      </c>
      <c r="B166" s="105">
        <v>4</v>
      </c>
      <c r="C166" s="106">
        <v>4.333333333333333</v>
      </c>
      <c r="D166" s="105">
        <v>5</v>
      </c>
      <c r="E166" s="107">
        <v>5</v>
      </c>
      <c r="F166" s="105">
        <v>5</v>
      </c>
      <c r="G166" s="105">
        <v>4.5</v>
      </c>
      <c r="H166" s="104">
        <v>4.5</v>
      </c>
    </row>
    <row r="167" spans="1:8" ht="15.75" customHeight="1" x14ac:dyDescent="0.15">
      <c r="A167" s="110" t="s">
        <v>246</v>
      </c>
      <c r="B167" s="105">
        <v>4</v>
      </c>
      <c r="C167" s="106">
        <v>4.166666666666667</v>
      </c>
      <c r="D167" s="105">
        <v>3</v>
      </c>
      <c r="E167" s="107">
        <v>4.4285714285714288</v>
      </c>
      <c r="F167" s="105">
        <v>4.5</v>
      </c>
      <c r="G167" s="105">
        <v>4</v>
      </c>
      <c r="H167" s="104">
        <v>4.5</v>
      </c>
    </row>
    <row r="168" spans="1:8" ht="15.75" customHeight="1" x14ac:dyDescent="0.15">
      <c r="A168" s="110" t="s">
        <v>246</v>
      </c>
      <c r="B168" s="105">
        <v>4.5</v>
      </c>
      <c r="C168" s="106">
        <v>4.5</v>
      </c>
      <c r="D168" s="105">
        <v>4.5</v>
      </c>
      <c r="E168" s="107">
        <v>4.8571428571428568</v>
      </c>
      <c r="F168" s="105">
        <v>4.5</v>
      </c>
      <c r="G168" s="105">
        <v>4</v>
      </c>
      <c r="H168" s="104">
        <v>5</v>
      </c>
    </row>
    <row r="169" spans="1:8" ht="15.75" customHeight="1" x14ac:dyDescent="0.15">
      <c r="A169" s="110" t="s">
        <v>246</v>
      </c>
      <c r="B169" s="105">
        <v>4.5</v>
      </c>
      <c r="C169" s="106">
        <v>4.5</v>
      </c>
      <c r="D169" s="105">
        <v>4</v>
      </c>
      <c r="E169" s="107">
        <v>5</v>
      </c>
      <c r="F169" s="105">
        <v>5</v>
      </c>
      <c r="G169" s="105">
        <v>5</v>
      </c>
      <c r="H169" s="104">
        <v>5</v>
      </c>
    </row>
    <row r="170" spans="1:8" ht="15.75" customHeight="1" x14ac:dyDescent="0.15">
      <c r="A170" s="110" t="s">
        <v>246</v>
      </c>
      <c r="B170" s="105">
        <v>4.5</v>
      </c>
      <c r="C170" s="106">
        <v>4.833333333333333</v>
      </c>
      <c r="D170" s="105">
        <v>3.5</v>
      </c>
      <c r="E170" s="107">
        <v>5</v>
      </c>
      <c r="F170" s="105">
        <v>3</v>
      </c>
      <c r="G170" s="105">
        <v>3</v>
      </c>
      <c r="H170" s="104">
        <v>4.5</v>
      </c>
    </row>
    <row r="171" spans="1:8" ht="15.75" customHeight="1" x14ac:dyDescent="0.15">
      <c r="A171" s="110" t="s">
        <v>246</v>
      </c>
      <c r="B171" s="105">
        <v>4.5</v>
      </c>
      <c r="C171" s="106">
        <v>4.833333333333333</v>
      </c>
      <c r="D171" s="105">
        <v>4</v>
      </c>
      <c r="E171" s="107">
        <v>4.2857142857142856</v>
      </c>
      <c r="F171" s="105">
        <v>4</v>
      </c>
      <c r="G171" s="105">
        <v>4</v>
      </c>
      <c r="H171" s="104">
        <v>4</v>
      </c>
    </row>
    <row r="172" spans="1:8" ht="15.75" customHeight="1" x14ac:dyDescent="0.15">
      <c r="A172" s="110" t="s">
        <v>246</v>
      </c>
      <c r="B172" s="105">
        <v>5</v>
      </c>
      <c r="C172" s="106">
        <v>4.666666666666667</v>
      </c>
      <c r="D172" s="105">
        <v>5</v>
      </c>
      <c r="E172" s="107">
        <v>4.8571428571428568</v>
      </c>
      <c r="F172" s="105">
        <v>4</v>
      </c>
      <c r="G172" s="105">
        <v>4</v>
      </c>
      <c r="H172" s="104">
        <v>5</v>
      </c>
    </row>
    <row r="173" spans="1:8" ht="15.75" customHeight="1" x14ac:dyDescent="0.15">
      <c r="A173" s="110" t="s">
        <v>246</v>
      </c>
      <c r="B173" s="105">
        <v>5</v>
      </c>
      <c r="C173" s="106">
        <v>5</v>
      </c>
      <c r="D173" s="105">
        <v>5</v>
      </c>
      <c r="E173" s="107">
        <v>5</v>
      </c>
      <c r="F173" s="105">
        <v>5</v>
      </c>
      <c r="G173" s="105">
        <v>5</v>
      </c>
      <c r="H173" s="104">
        <v>5</v>
      </c>
    </row>
    <row r="174" spans="1:8" ht="15.75" customHeight="1" x14ac:dyDescent="0.15">
      <c r="A174" s="110" t="s">
        <v>246</v>
      </c>
      <c r="B174" s="105">
        <v>4</v>
      </c>
      <c r="C174" s="106">
        <v>4.5</v>
      </c>
      <c r="D174" s="105">
        <v>3.5</v>
      </c>
      <c r="E174" s="107">
        <v>4.4285714285714288</v>
      </c>
      <c r="F174" s="105">
        <v>4</v>
      </c>
      <c r="G174" s="105">
        <v>4</v>
      </c>
      <c r="H174" s="104">
        <v>4</v>
      </c>
    </row>
    <row r="175" spans="1:8" ht="15.75" customHeight="1" x14ac:dyDescent="0.15">
      <c r="A175" s="110" t="s">
        <v>246</v>
      </c>
      <c r="B175" s="105">
        <v>3</v>
      </c>
      <c r="C175" s="106">
        <v>4.5</v>
      </c>
      <c r="D175" s="105">
        <v>4</v>
      </c>
      <c r="E175" s="107">
        <v>5</v>
      </c>
      <c r="F175" s="105">
        <v>4.5</v>
      </c>
      <c r="G175" s="105">
        <v>4</v>
      </c>
      <c r="H175" s="104">
        <v>4</v>
      </c>
    </row>
    <row r="176" spans="1:8" ht="15.75" customHeight="1" x14ac:dyDescent="0.15">
      <c r="A176" s="110" t="s">
        <v>246</v>
      </c>
      <c r="B176" s="105">
        <v>5</v>
      </c>
      <c r="C176" s="106">
        <v>5</v>
      </c>
      <c r="D176" s="105">
        <v>4.5</v>
      </c>
      <c r="E176" s="107">
        <v>5</v>
      </c>
      <c r="F176" s="105">
        <v>5</v>
      </c>
      <c r="G176" s="105">
        <v>5</v>
      </c>
      <c r="H176" s="104">
        <v>5</v>
      </c>
    </row>
    <row r="177" spans="1:8" ht="15.75" customHeight="1" x14ac:dyDescent="0.15">
      <c r="A177" s="110" t="s">
        <v>246</v>
      </c>
      <c r="B177" s="105">
        <v>3.5</v>
      </c>
      <c r="C177" s="106">
        <v>4.666666666666667</v>
      </c>
      <c r="D177" s="105">
        <v>3.5</v>
      </c>
      <c r="E177" s="107">
        <v>5</v>
      </c>
      <c r="F177" s="105">
        <v>3</v>
      </c>
      <c r="G177" s="105">
        <v>3</v>
      </c>
      <c r="H177" s="104">
        <v>5</v>
      </c>
    </row>
    <row r="178" spans="1:8" s="32" customFormat="1" ht="15.75" customHeight="1" x14ac:dyDescent="0.15">
      <c r="A178" s="108" t="s">
        <v>408</v>
      </c>
      <c r="B178" s="107">
        <v>4.5653409090909092</v>
      </c>
      <c r="C178" s="107" t="s">
        <v>409</v>
      </c>
      <c r="D178" s="107">
        <v>4.4857954545454541</v>
      </c>
      <c r="E178" s="107">
        <v>4.6550324675324672</v>
      </c>
      <c r="F178" s="107">
        <v>4.4204545454545459</v>
      </c>
      <c r="G178" s="107">
        <v>3.7897727272727271</v>
      </c>
      <c r="H178" s="107">
        <v>4.5568181818181817</v>
      </c>
    </row>
  </sheetData>
  <autoFilter ref="A1:H177" xr:uid="{00000000-0001-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4B94-7E4C-462D-9AFB-33FD3A3B9AA5}">
  <sheetPr>
    <tabColor rgb="FF7030A0"/>
  </sheetPr>
  <dimension ref="A1:B1"/>
  <sheetViews>
    <sheetView workbookViewId="0">
      <selection activeCell="B1" sqref="B1"/>
    </sheetView>
  </sheetViews>
  <sheetFormatPr baseColWidth="10" defaultRowHeight="15" x14ac:dyDescent="0.2"/>
  <sheetData>
    <row r="1" spans="1:2" x14ac:dyDescent="0.2">
      <c r="A1" t="s">
        <v>488</v>
      </c>
      <c r="B1" s="139">
        <f>'Estadísticas comunes'!M2</f>
        <v>4.4842458677685944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4F2B-CA17-47DF-813C-786818DAF24E}">
  <sheetPr>
    <tabColor rgb="FF7030A0"/>
  </sheetPr>
  <dimension ref="A1:B1"/>
  <sheetViews>
    <sheetView workbookViewId="0">
      <selection activeCell="B1" sqref="B1"/>
    </sheetView>
  </sheetViews>
  <sheetFormatPr baseColWidth="10" defaultRowHeight="15" x14ac:dyDescent="0.2"/>
  <sheetData>
    <row r="1" spans="1:2" x14ac:dyDescent="0.2">
      <c r="A1" t="s">
        <v>489</v>
      </c>
      <c r="B1" s="139">
        <f>'Estadísticas comunes'!M3</f>
        <v>4.4221116591912315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42079-47D0-404A-BA4F-64B747CAD3AC}">
  <sheetPr>
    <tabColor rgb="FF7030A0"/>
  </sheetPr>
  <dimension ref="A1:C14"/>
  <sheetViews>
    <sheetView workbookViewId="0">
      <selection activeCell="G12" sqref="G12"/>
    </sheetView>
  </sheetViews>
  <sheetFormatPr baseColWidth="10" defaultRowHeight="15" x14ac:dyDescent="0.2"/>
  <sheetData>
    <row r="1" spans="1:3" x14ac:dyDescent="0.2">
      <c r="A1" s="140" t="s">
        <v>490</v>
      </c>
    </row>
    <row r="2" spans="1:3" ht="24" x14ac:dyDescent="0.2">
      <c r="A2" s="141" t="s">
        <v>500</v>
      </c>
      <c r="B2" s="142">
        <v>4.7130041011619959</v>
      </c>
      <c r="C2" s="141"/>
    </row>
    <row r="3" spans="1:3" ht="24" x14ac:dyDescent="0.2">
      <c r="A3" s="141" t="s">
        <v>501</v>
      </c>
      <c r="B3" s="142">
        <v>4.6933740601503757</v>
      </c>
      <c r="C3" s="141"/>
    </row>
    <row r="4" spans="1:3" ht="24" x14ac:dyDescent="0.2">
      <c r="A4" s="143" t="s">
        <v>502</v>
      </c>
      <c r="B4" s="142">
        <v>4.6772470950102534</v>
      </c>
      <c r="C4" s="141"/>
    </row>
    <row r="5" spans="1:3" ht="24" x14ac:dyDescent="0.2">
      <c r="A5" s="141" t="s">
        <v>503</v>
      </c>
      <c r="B5" s="142">
        <v>4.5529306220095691</v>
      </c>
      <c r="C5" s="141"/>
    </row>
    <row r="6" spans="1:3" ht="24" x14ac:dyDescent="0.2">
      <c r="A6" s="141" t="s">
        <v>505</v>
      </c>
      <c r="B6" s="142">
        <v>4.5092276144907721</v>
      </c>
      <c r="C6" s="141"/>
    </row>
    <row r="7" spans="1:3" ht="24" x14ac:dyDescent="0.2">
      <c r="A7" s="141" t="s">
        <v>504</v>
      </c>
      <c r="B7" s="142">
        <v>4.4988679084073819</v>
      </c>
      <c r="C7" s="141"/>
    </row>
    <row r="8" spans="1:3" ht="24" x14ac:dyDescent="0.2">
      <c r="A8" s="144" t="s">
        <v>506</v>
      </c>
      <c r="B8" s="142">
        <v>4.3833304853041692</v>
      </c>
      <c r="C8" s="141"/>
    </row>
    <row r="9" spans="1:3" ht="24" x14ac:dyDescent="0.2">
      <c r="A9" s="141" t="s">
        <v>507</v>
      </c>
      <c r="B9" s="142">
        <v>4.3788127990430628</v>
      </c>
      <c r="C9" s="141"/>
    </row>
    <row r="10" spans="1:3" x14ac:dyDescent="0.2">
      <c r="A10" s="141" t="s">
        <v>508</v>
      </c>
      <c r="B10" s="142">
        <v>4.3615430622009566</v>
      </c>
      <c r="C10" s="141"/>
    </row>
    <row r="11" spans="1:3" ht="24" x14ac:dyDescent="0.2">
      <c r="A11" s="141" t="s">
        <v>509</v>
      </c>
      <c r="B11" s="142">
        <v>4.3493250170881748</v>
      </c>
      <c r="C11" s="141"/>
    </row>
    <row r="12" spans="1:3" ht="24" x14ac:dyDescent="0.2">
      <c r="A12" s="141" t="s">
        <v>510</v>
      </c>
      <c r="B12" s="142">
        <v>4.2111030416951465</v>
      </c>
      <c r="C12" s="141"/>
    </row>
    <row r="13" spans="1:3" x14ac:dyDescent="0.2">
      <c r="B13" s="141"/>
      <c r="C13" s="141"/>
    </row>
    <row r="14" spans="1:3" x14ac:dyDescent="0.2">
      <c r="B14" s="141"/>
      <c r="C14" s="1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0EE2-FEE6-41CC-A6AE-1B8A9EF6DC65}">
  <sheetPr>
    <outlinePr summaryBelow="0" summaryRight="0"/>
  </sheetPr>
  <dimension ref="A1:BE163"/>
  <sheetViews>
    <sheetView showGridLines="0" zoomScale="80" zoomScaleNormal="80" workbookViewId="0">
      <pane ySplit="2" topLeftCell="A123" activePane="bottomLeft" state="frozen"/>
      <selection activeCell="O10" sqref="O10"/>
      <selection pane="bottomLeft" activeCell="K166" sqref="K166"/>
    </sheetView>
  </sheetViews>
  <sheetFormatPr baseColWidth="10" defaultColWidth="14.5" defaultRowHeight="15.75" customHeight="1" x14ac:dyDescent="0.15"/>
  <cols>
    <col min="1" max="2" width="5.5" style="18" customWidth="1"/>
    <col min="3" max="3" width="21.5" style="18" customWidth="1"/>
    <col min="4" max="4" width="22.33203125" style="18" customWidth="1"/>
    <col min="5" max="16" width="11.1640625" style="18" customWidth="1"/>
    <col min="17" max="17" width="16.6640625" style="29" customWidth="1"/>
    <col min="18" max="18" width="17.5" style="29" customWidth="1"/>
    <col min="19" max="20" width="21.5" style="18" customWidth="1"/>
    <col min="21" max="21" width="18.1640625" style="30" customWidth="1"/>
    <col min="22" max="24" width="21.5" style="18" customWidth="1"/>
    <col min="25" max="25" width="62" style="18" customWidth="1"/>
    <col min="26" max="28" width="41.83203125" style="18" customWidth="1"/>
    <col min="29" max="29" width="19.1640625" style="18" customWidth="1"/>
    <col min="30" max="30" width="21.5" style="18" customWidth="1"/>
    <col min="31" max="32" width="46" style="29" customWidth="1"/>
    <col min="33" max="34" width="21.5" style="18" customWidth="1"/>
    <col min="35" max="35" width="66.1640625" style="29" customWidth="1"/>
    <col min="36" max="42" width="21.5" style="18" customWidth="1"/>
    <col min="43" max="43" width="33.1640625" style="29" customWidth="1"/>
    <col min="44" max="46" width="21.5" style="18" customWidth="1"/>
    <col min="47" max="47" width="33.33203125" style="18" customWidth="1"/>
    <col min="48" max="49" width="21.5" style="18" customWidth="1"/>
    <col min="50" max="50" width="33.33203125" style="18" customWidth="1"/>
    <col min="51" max="51" width="21.5" style="18" customWidth="1"/>
    <col min="52" max="52" width="33.33203125" style="29" customWidth="1"/>
    <col min="53" max="54" width="21.5" style="18" customWidth="1"/>
    <col min="55" max="55" width="44.5" style="18" customWidth="1"/>
    <col min="56" max="56" width="44.5" style="29" customWidth="1"/>
    <col min="57" max="57" width="21.5" style="29" customWidth="1"/>
    <col min="58" max="63" width="21.5" style="18" customWidth="1"/>
    <col min="64" max="74" width="14.5" style="18"/>
    <col min="75" max="75" width="46.6640625" style="18" customWidth="1"/>
    <col min="76" max="16384" width="14.5" style="18"/>
  </cols>
  <sheetData>
    <row r="1" spans="1:57" s="1" customFormat="1" ht="15.75" customHeight="1" x14ac:dyDescent="0.2">
      <c r="H1" s="88" t="s">
        <v>290</v>
      </c>
      <c r="I1" s="89"/>
      <c r="J1" s="89"/>
      <c r="K1" s="89"/>
      <c r="L1" s="89"/>
      <c r="M1" s="89"/>
      <c r="N1" s="89"/>
      <c r="O1" s="89"/>
      <c r="P1" s="90"/>
      <c r="Q1" s="81" t="s">
        <v>291</v>
      </c>
      <c r="R1" s="82"/>
      <c r="S1" s="83"/>
      <c r="T1" s="84" t="s">
        <v>292</v>
      </c>
      <c r="U1" s="85"/>
      <c r="V1" s="85"/>
      <c r="W1" s="85"/>
      <c r="X1" s="85"/>
      <c r="Y1" s="85"/>
      <c r="Z1" s="85"/>
      <c r="AA1" s="85"/>
      <c r="AB1" s="86"/>
      <c r="AC1" s="81" t="s">
        <v>293</v>
      </c>
      <c r="AD1" s="82"/>
      <c r="AE1" s="82"/>
      <c r="AF1" s="83"/>
      <c r="AG1" s="84" t="s">
        <v>294</v>
      </c>
      <c r="AH1" s="86"/>
      <c r="AI1" s="2" t="s">
        <v>295</v>
      </c>
    </row>
    <row r="2" spans="1:57" s="3" customFormat="1" ht="15" x14ac:dyDescent="0.2">
      <c r="A2" s="3" t="s">
        <v>296</v>
      </c>
      <c r="B2" s="3" t="s">
        <v>297</v>
      </c>
      <c r="C2" s="4" t="s">
        <v>23</v>
      </c>
      <c r="D2" s="4" t="s">
        <v>1</v>
      </c>
      <c r="E2" s="4" t="s">
        <v>24</v>
      </c>
      <c r="F2" s="4" t="s">
        <v>0</v>
      </c>
      <c r="G2" s="4" t="s">
        <v>298</v>
      </c>
      <c r="H2" s="4" t="s">
        <v>299</v>
      </c>
      <c r="I2" s="4" t="s">
        <v>300</v>
      </c>
      <c r="J2" s="4" t="s">
        <v>301</v>
      </c>
      <c r="K2" s="4" t="s">
        <v>302</v>
      </c>
      <c r="L2" s="4" t="s">
        <v>303</v>
      </c>
      <c r="M2" s="4" t="s">
        <v>304</v>
      </c>
      <c r="N2" s="4" t="s">
        <v>305</v>
      </c>
      <c r="O2" s="4" t="s">
        <v>306</v>
      </c>
      <c r="P2" t="s">
        <v>485</v>
      </c>
      <c r="Q2" s="5" t="s">
        <v>307</v>
      </c>
      <c r="R2" s="61" t="s">
        <v>308</v>
      </c>
      <c r="S2" s="4" t="s">
        <v>309</v>
      </c>
      <c r="T2" s="62" t="s">
        <v>310</v>
      </c>
      <c r="U2" s="61" t="s">
        <v>311</v>
      </c>
      <c r="V2" s="62" t="s">
        <v>312</v>
      </c>
      <c r="W2" s="62" t="s">
        <v>313</v>
      </c>
      <c r="X2" s="62" t="s">
        <v>314</v>
      </c>
      <c r="Y2" s="62" t="s">
        <v>315</v>
      </c>
      <c r="Z2" s="62" t="s">
        <v>316</v>
      </c>
      <c r="AA2" s="4" t="s">
        <v>317</v>
      </c>
      <c r="AB2" s="4" t="s">
        <v>318</v>
      </c>
      <c r="AC2" s="62" t="s">
        <v>319</v>
      </c>
      <c r="AD2" s="62" t="s">
        <v>320</v>
      </c>
      <c r="AE2" s="61" t="s">
        <v>321</v>
      </c>
      <c r="AF2" s="5" t="s">
        <v>322</v>
      </c>
      <c r="AG2" s="4" t="s">
        <v>323</v>
      </c>
      <c r="AH2" s="4" t="s">
        <v>324</v>
      </c>
      <c r="AI2" s="5" t="s">
        <v>325</v>
      </c>
      <c r="AJ2" s="4"/>
      <c r="AK2" s="4"/>
      <c r="AL2" s="4"/>
      <c r="AM2" s="4"/>
      <c r="AN2" s="4"/>
      <c r="AO2" s="4"/>
      <c r="AP2" s="4"/>
      <c r="AQ2" s="5"/>
      <c r="AR2" s="4"/>
      <c r="AS2" s="4"/>
      <c r="AT2" s="4"/>
      <c r="AU2" s="4"/>
      <c r="AV2" s="4"/>
      <c r="AW2" s="4"/>
      <c r="AX2" s="4"/>
      <c r="AY2" s="4"/>
      <c r="AZ2" s="5"/>
      <c r="BA2" s="4"/>
      <c r="BB2" s="4"/>
      <c r="BC2" s="4"/>
      <c r="BD2" s="5"/>
      <c r="BE2" s="5"/>
    </row>
    <row r="3" spans="1:57" ht="16.5" customHeight="1" x14ac:dyDescent="0.15">
      <c r="A3" s="6">
        <v>1</v>
      </c>
      <c r="B3" s="6">
        <v>1</v>
      </c>
      <c r="C3" s="7">
        <v>14112022</v>
      </c>
      <c r="D3" s="8" t="s">
        <v>6</v>
      </c>
      <c r="E3" s="9" t="str">
        <f t="shared" ref="E3:E30" si="0">IF(D3="Asociación de Ciencias Ambientales (ACA)","PP4",IF(D3="Fundación Laboral de la Construcción","PP9",IF(D3="Fundación Naturgy","PP5",IF(D3="Universidad Politécnica de Madrid (UPM)","PP7",IF(D3="Khora Urban Thinkers","PP6",IF(D3="Cruz Roja Getafe","PP8","PP3"))))))</f>
        <v>PP7</v>
      </c>
      <c r="F3" s="9" t="s">
        <v>326</v>
      </c>
      <c r="G3" s="9" t="s">
        <v>5</v>
      </c>
      <c r="H3" s="10" t="s">
        <v>86</v>
      </c>
      <c r="I3" s="10" t="s">
        <v>86</v>
      </c>
      <c r="J3" s="10" t="s">
        <v>86</v>
      </c>
      <c r="K3" s="10" t="s">
        <v>86</v>
      </c>
      <c r="L3" s="10" t="s">
        <v>68</v>
      </c>
      <c r="M3" s="10" t="s">
        <v>86</v>
      </c>
      <c r="N3" s="10" t="s">
        <v>86</v>
      </c>
      <c r="O3" s="10" t="s">
        <v>68</v>
      </c>
      <c r="P3" s="10" t="s">
        <v>68</v>
      </c>
      <c r="Q3" s="11">
        <v>4</v>
      </c>
      <c r="R3" s="11">
        <v>4</v>
      </c>
      <c r="S3" s="11">
        <v>5</v>
      </c>
      <c r="T3" s="11">
        <v>5</v>
      </c>
      <c r="U3" s="12">
        <v>4</v>
      </c>
      <c r="V3" s="11">
        <v>4</v>
      </c>
      <c r="W3" s="11">
        <v>3</v>
      </c>
      <c r="X3" s="11">
        <v>5</v>
      </c>
      <c r="Y3" s="11">
        <v>4</v>
      </c>
      <c r="Z3" s="11">
        <v>5</v>
      </c>
      <c r="AA3" s="13" t="s">
        <v>327</v>
      </c>
      <c r="AB3" s="13" t="s">
        <v>328</v>
      </c>
      <c r="AC3" s="11">
        <v>5</v>
      </c>
      <c r="AD3" s="11">
        <v>5</v>
      </c>
      <c r="AE3" s="14">
        <v>5</v>
      </c>
      <c r="AF3" s="15"/>
      <c r="AG3" s="11">
        <v>5</v>
      </c>
      <c r="AH3" s="11">
        <v>5</v>
      </c>
      <c r="AI3" s="16"/>
      <c r="AJ3" s="11"/>
      <c r="AK3" s="11"/>
      <c r="AL3" s="11"/>
      <c r="AM3" s="11"/>
      <c r="AN3" s="11"/>
      <c r="AO3" s="11"/>
      <c r="AP3" s="11"/>
      <c r="AQ3" s="17"/>
      <c r="AR3" s="11"/>
      <c r="AS3" s="11"/>
      <c r="AT3" s="11"/>
      <c r="AU3" s="17"/>
      <c r="AV3" s="11"/>
      <c r="AW3" s="11"/>
      <c r="AX3" s="17"/>
      <c r="AY3" s="11"/>
      <c r="AZ3" s="17"/>
      <c r="BA3" s="11"/>
      <c r="BB3" s="11"/>
      <c r="BC3" s="17"/>
      <c r="BD3" s="17"/>
      <c r="BE3" s="18"/>
    </row>
    <row r="4" spans="1:57" ht="16.5" customHeight="1" x14ac:dyDescent="0.15">
      <c r="A4" s="6">
        <v>2</v>
      </c>
      <c r="B4" s="6">
        <v>2</v>
      </c>
      <c r="C4" s="19">
        <v>14112022</v>
      </c>
      <c r="D4" s="20" t="s">
        <v>6</v>
      </c>
      <c r="E4" s="9" t="str">
        <f t="shared" si="0"/>
        <v>PP7</v>
      </c>
      <c r="F4" s="9" t="s">
        <v>326</v>
      </c>
      <c r="G4" s="9" t="s">
        <v>5</v>
      </c>
      <c r="H4" s="10" t="s">
        <v>86</v>
      </c>
      <c r="I4" s="10" t="s">
        <v>86</v>
      </c>
      <c r="J4" s="10" t="s">
        <v>86</v>
      </c>
      <c r="K4" s="10" t="s">
        <v>86</v>
      </c>
      <c r="L4" s="10" t="s">
        <v>68</v>
      </c>
      <c r="M4" s="10" t="s">
        <v>86</v>
      </c>
      <c r="N4" s="10" t="s">
        <v>86</v>
      </c>
      <c r="O4" s="10" t="s">
        <v>68</v>
      </c>
      <c r="P4" s="10" t="s">
        <v>68</v>
      </c>
      <c r="Q4" s="11">
        <v>5</v>
      </c>
      <c r="R4" s="11">
        <v>5</v>
      </c>
      <c r="S4" s="11">
        <v>5</v>
      </c>
      <c r="T4" s="11">
        <v>5</v>
      </c>
      <c r="U4" s="12">
        <v>5</v>
      </c>
      <c r="V4" s="11">
        <v>5</v>
      </c>
      <c r="W4" s="11">
        <v>5</v>
      </c>
      <c r="X4" s="11">
        <v>5</v>
      </c>
      <c r="Y4" s="11">
        <v>5</v>
      </c>
      <c r="Z4" s="11">
        <v>5</v>
      </c>
      <c r="AA4" s="13" t="s">
        <v>329</v>
      </c>
      <c r="AB4" s="13"/>
      <c r="AC4" s="11">
        <v>5</v>
      </c>
      <c r="AD4" s="11">
        <v>5</v>
      </c>
      <c r="AE4" s="14">
        <v>5</v>
      </c>
      <c r="AF4" s="15"/>
      <c r="AG4" s="11">
        <v>5</v>
      </c>
      <c r="AH4" s="11">
        <v>5</v>
      </c>
      <c r="AI4" s="21"/>
      <c r="AJ4" s="11"/>
      <c r="AK4" s="11"/>
      <c r="AL4" s="11"/>
      <c r="AM4" s="11"/>
      <c r="AN4" s="11"/>
      <c r="AO4" s="11"/>
      <c r="AP4" s="11"/>
      <c r="AQ4" s="22"/>
      <c r="AR4" s="11"/>
      <c r="AS4" s="11"/>
      <c r="AT4" s="11"/>
      <c r="AU4" s="17"/>
      <c r="AV4" s="11"/>
      <c r="AW4" s="11"/>
      <c r="AX4" s="17"/>
      <c r="AY4" s="11"/>
      <c r="AZ4" s="22"/>
      <c r="BA4" s="11"/>
      <c r="BB4" s="11"/>
      <c r="BC4" s="22"/>
      <c r="BD4" s="17"/>
      <c r="BE4" s="18"/>
    </row>
    <row r="5" spans="1:57" ht="16.5" customHeight="1" x14ac:dyDescent="0.15">
      <c r="A5" s="6">
        <v>3</v>
      </c>
      <c r="B5" s="6">
        <v>3</v>
      </c>
      <c r="C5" s="19">
        <v>14112022</v>
      </c>
      <c r="D5" s="20" t="s">
        <v>6</v>
      </c>
      <c r="E5" s="9" t="str">
        <f t="shared" si="0"/>
        <v>PP7</v>
      </c>
      <c r="F5" s="9" t="s">
        <v>326</v>
      </c>
      <c r="G5" s="9" t="s">
        <v>5</v>
      </c>
      <c r="H5" s="10" t="s">
        <v>86</v>
      </c>
      <c r="I5" s="10" t="s">
        <v>86</v>
      </c>
      <c r="J5" s="10" t="s">
        <v>86</v>
      </c>
      <c r="K5" s="10" t="s">
        <v>86</v>
      </c>
      <c r="L5" s="10" t="s">
        <v>68</v>
      </c>
      <c r="M5" s="10" t="s">
        <v>86</v>
      </c>
      <c r="N5" s="10" t="s">
        <v>86</v>
      </c>
      <c r="O5" s="10" t="s">
        <v>68</v>
      </c>
      <c r="P5" s="10" t="s">
        <v>68</v>
      </c>
      <c r="Q5" s="11">
        <v>4</v>
      </c>
      <c r="R5" s="11">
        <v>4</v>
      </c>
      <c r="S5" s="11">
        <v>4</v>
      </c>
      <c r="T5" s="11">
        <v>5</v>
      </c>
      <c r="U5" s="23">
        <v>4</v>
      </c>
      <c r="V5" s="11">
        <v>5</v>
      </c>
      <c r="W5" s="11">
        <v>5</v>
      </c>
      <c r="X5" s="11">
        <v>4</v>
      </c>
      <c r="Y5" s="11">
        <v>5</v>
      </c>
      <c r="Z5" s="11">
        <v>5</v>
      </c>
      <c r="AA5" s="13" t="s">
        <v>327</v>
      </c>
      <c r="AB5" s="13"/>
      <c r="AC5" s="11">
        <v>5</v>
      </c>
      <c r="AD5" s="11">
        <v>5</v>
      </c>
      <c r="AE5" s="14">
        <v>5</v>
      </c>
      <c r="AF5" s="15"/>
      <c r="AG5" s="11">
        <v>5</v>
      </c>
      <c r="AH5" s="11">
        <v>5</v>
      </c>
      <c r="AI5" s="21"/>
      <c r="AJ5" s="11"/>
      <c r="AK5" s="11"/>
      <c r="AL5" s="11"/>
      <c r="AM5" s="11"/>
      <c r="AN5" s="11"/>
      <c r="AO5" s="11"/>
      <c r="AP5" s="11"/>
      <c r="AQ5" s="22"/>
      <c r="AR5" s="11"/>
      <c r="AS5" s="11"/>
      <c r="AT5" s="11"/>
      <c r="AU5" s="22"/>
      <c r="AV5" s="11"/>
      <c r="AW5" s="11"/>
      <c r="AX5" s="17"/>
      <c r="AY5" s="11"/>
      <c r="AZ5" s="17"/>
      <c r="BA5" s="11"/>
      <c r="BB5" s="11"/>
      <c r="BC5" s="17"/>
      <c r="BD5" s="17"/>
      <c r="BE5" s="18"/>
    </row>
    <row r="6" spans="1:57" ht="16.5" customHeight="1" x14ac:dyDescent="0.15">
      <c r="A6" s="6">
        <v>4</v>
      </c>
      <c r="B6" s="6">
        <v>4</v>
      </c>
      <c r="C6" s="19">
        <v>14112022</v>
      </c>
      <c r="D6" s="20" t="s">
        <v>6</v>
      </c>
      <c r="E6" s="9" t="str">
        <f t="shared" si="0"/>
        <v>PP7</v>
      </c>
      <c r="F6" s="9" t="s">
        <v>326</v>
      </c>
      <c r="G6" s="9" t="s">
        <v>5</v>
      </c>
      <c r="H6" s="10" t="s">
        <v>86</v>
      </c>
      <c r="I6" s="10" t="s">
        <v>86</v>
      </c>
      <c r="J6" s="10" t="s">
        <v>86</v>
      </c>
      <c r="K6" s="10" t="s">
        <v>86</v>
      </c>
      <c r="L6" s="10" t="s">
        <v>68</v>
      </c>
      <c r="M6" s="10" t="s">
        <v>86</v>
      </c>
      <c r="N6" s="10" t="s">
        <v>86</v>
      </c>
      <c r="O6" s="10" t="s">
        <v>68</v>
      </c>
      <c r="P6" s="10" t="s">
        <v>68</v>
      </c>
      <c r="Q6" s="11">
        <v>5</v>
      </c>
      <c r="R6" s="11">
        <v>5</v>
      </c>
      <c r="S6" s="11">
        <v>5</v>
      </c>
      <c r="T6" s="11">
        <v>5</v>
      </c>
      <c r="U6" s="12">
        <v>5</v>
      </c>
      <c r="V6" s="11">
        <v>5</v>
      </c>
      <c r="W6" s="11">
        <v>5</v>
      </c>
      <c r="X6" s="11">
        <v>5</v>
      </c>
      <c r="Y6" s="11">
        <v>5</v>
      </c>
      <c r="Z6" s="11">
        <v>5</v>
      </c>
      <c r="AA6" s="13" t="s">
        <v>330</v>
      </c>
      <c r="AB6" s="13"/>
      <c r="AC6" s="11">
        <v>5</v>
      </c>
      <c r="AD6" s="11">
        <v>5</v>
      </c>
      <c r="AE6" s="24">
        <v>5</v>
      </c>
      <c r="AF6" s="21"/>
      <c r="AG6" s="11">
        <v>5</v>
      </c>
      <c r="AH6" s="11">
        <v>5</v>
      </c>
      <c r="AI6" s="16"/>
      <c r="AJ6" s="11"/>
      <c r="AK6" s="11"/>
      <c r="AL6" s="11"/>
      <c r="AM6" s="11"/>
      <c r="AN6" s="11"/>
      <c r="AO6" s="11"/>
      <c r="AP6" s="11"/>
      <c r="AQ6" s="17"/>
      <c r="AR6" s="11"/>
      <c r="AS6" s="11"/>
      <c r="AT6" s="11"/>
      <c r="AU6" s="17"/>
      <c r="AV6" s="11"/>
      <c r="AW6" s="11"/>
      <c r="AX6" s="22"/>
      <c r="AY6" s="11"/>
      <c r="AZ6" s="17"/>
      <c r="BA6" s="11"/>
      <c r="BB6" s="11"/>
      <c r="BC6" s="17"/>
      <c r="BD6" s="22"/>
      <c r="BE6" s="18"/>
    </row>
    <row r="7" spans="1:57" ht="16.5" customHeight="1" x14ac:dyDescent="0.15">
      <c r="A7" s="6">
        <v>5</v>
      </c>
      <c r="B7" s="6">
        <v>5</v>
      </c>
      <c r="C7" s="19">
        <v>14112022</v>
      </c>
      <c r="D7" s="20" t="s">
        <v>6</v>
      </c>
      <c r="E7" s="9" t="str">
        <f t="shared" si="0"/>
        <v>PP7</v>
      </c>
      <c r="F7" s="9" t="s">
        <v>326</v>
      </c>
      <c r="G7" s="9" t="s">
        <v>5</v>
      </c>
      <c r="H7" s="10" t="s">
        <v>86</v>
      </c>
      <c r="I7" s="10" t="s">
        <v>86</v>
      </c>
      <c r="J7" s="10" t="s">
        <v>86</v>
      </c>
      <c r="K7" s="10" t="s">
        <v>86</v>
      </c>
      <c r="L7" s="10" t="s">
        <v>68</v>
      </c>
      <c r="M7" s="10" t="s">
        <v>86</v>
      </c>
      <c r="N7" s="10" t="s">
        <v>86</v>
      </c>
      <c r="O7" s="10" t="s">
        <v>68</v>
      </c>
      <c r="P7" s="10" t="s">
        <v>68</v>
      </c>
      <c r="Q7" s="11">
        <v>5</v>
      </c>
      <c r="R7" s="11">
        <v>5</v>
      </c>
      <c r="S7" s="11">
        <v>5</v>
      </c>
      <c r="T7" s="11">
        <v>5</v>
      </c>
      <c r="U7" s="11">
        <v>5</v>
      </c>
      <c r="V7" s="11">
        <v>5</v>
      </c>
      <c r="W7" s="11">
        <v>5</v>
      </c>
      <c r="X7" s="11">
        <v>5</v>
      </c>
      <c r="Y7" s="11">
        <v>4</v>
      </c>
      <c r="Z7" s="11">
        <v>4</v>
      </c>
      <c r="AA7" s="13"/>
      <c r="AB7" s="13"/>
      <c r="AC7" s="11">
        <v>5</v>
      </c>
      <c r="AD7" s="11">
        <v>5</v>
      </c>
      <c r="AE7" s="24">
        <v>5</v>
      </c>
      <c r="AF7" s="21"/>
      <c r="AG7" s="11">
        <v>5</v>
      </c>
      <c r="AH7" s="11">
        <v>5</v>
      </c>
      <c r="AI7" s="16"/>
      <c r="AJ7" s="11"/>
      <c r="AK7" s="11"/>
      <c r="AL7" s="11"/>
      <c r="AM7" s="11"/>
      <c r="AN7" s="11"/>
      <c r="AO7" s="11"/>
      <c r="AP7" s="11"/>
      <c r="AQ7" s="22"/>
      <c r="AR7" s="11"/>
      <c r="AS7" s="11"/>
      <c r="AT7" s="11"/>
      <c r="AU7" s="17"/>
      <c r="AV7" s="11"/>
      <c r="AW7" s="11"/>
      <c r="AX7" s="22"/>
      <c r="AY7" s="11"/>
      <c r="AZ7" s="17"/>
      <c r="BA7" s="11"/>
      <c r="BB7" s="11"/>
      <c r="BC7" s="17"/>
      <c r="BD7" s="22"/>
      <c r="BE7" s="18"/>
    </row>
    <row r="8" spans="1:57" ht="16.5" customHeight="1" x14ac:dyDescent="0.15">
      <c r="A8" s="6">
        <v>6</v>
      </c>
      <c r="B8" s="6">
        <v>6</v>
      </c>
      <c r="C8" s="19">
        <v>14112022</v>
      </c>
      <c r="D8" s="25" t="s">
        <v>6</v>
      </c>
      <c r="E8" s="9" t="str">
        <f t="shared" si="0"/>
        <v>PP7</v>
      </c>
      <c r="F8" s="9" t="s">
        <v>326</v>
      </c>
      <c r="G8" s="9" t="s">
        <v>5</v>
      </c>
      <c r="H8" s="10" t="s">
        <v>86</v>
      </c>
      <c r="I8" s="10" t="s">
        <v>86</v>
      </c>
      <c r="J8" s="10" t="s">
        <v>86</v>
      </c>
      <c r="K8" s="10" t="s">
        <v>86</v>
      </c>
      <c r="L8" s="10" t="s">
        <v>68</v>
      </c>
      <c r="M8" s="10" t="s">
        <v>86</v>
      </c>
      <c r="N8" s="10" t="s">
        <v>86</v>
      </c>
      <c r="O8" s="10" t="s">
        <v>68</v>
      </c>
      <c r="P8" s="10" t="s">
        <v>68</v>
      </c>
      <c r="Q8" s="11">
        <v>5</v>
      </c>
      <c r="R8" s="11">
        <v>5</v>
      </c>
      <c r="S8" s="11">
        <v>5</v>
      </c>
      <c r="T8" s="11">
        <v>5</v>
      </c>
      <c r="U8" s="11">
        <v>5</v>
      </c>
      <c r="V8" s="11">
        <v>5</v>
      </c>
      <c r="W8" s="11">
        <v>5</v>
      </c>
      <c r="X8" s="11">
        <v>5</v>
      </c>
      <c r="Y8" s="11">
        <v>5</v>
      </c>
      <c r="Z8" s="11">
        <v>5</v>
      </c>
      <c r="AA8" s="13"/>
      <c r="AB8" s="13"/>
      <c r="AC8" s="11">
        <v>5</v>
      </c>
      <c r="AD8" s="11">
        <v>5</v>
      </c>
      <c r="AE8" s="24">
        <v>5</v>
      </c>
      <c r="AF8" s="15"/>
      <c r="AG8" s="11">
        <v>5</v>
      </c>
      <c r="AH8" s="11">
        <v>5</v>
      </c>
      <c r="AI8" s="16"/>
      <c r="AJ8" s="11"/>
      <c r="AK8" s="11"/>
      <c r="AL8" s="11"/>
      <c r="AM8" s="11"/>
      <c r="AN8" s="11"/>
      <c r="AO8" s="11"/>
      <c r="AP8" s="11"/>
      <c r="AQ8" s="17"/>
      <c r="AR8" s="11"/>
      <c r="AS8" s="11"/>
      <c r="AT8" s="11"/>
      <c r="AU8" s="22"/>
      <c r="AV8" s="11"/>
      <c r="AW8" s="11"/>
      <c r="AX8" s="17"/>
      <c r="AY8" s="11"/>
      <c r="AZ8" s="17"/>
      <c r="BA8" s="11"/>
      <c r="BB8" s="11"/>
      <c r="BC8" s="17"/>
      <c r="BD8" s="17"/>
      <c r="BE8" s="18"/>
    </row>
    <row r="9" spans="1:57" ht="16.5" customHeight="1" x14ac:dyDescent="0.15">
      <c r="A9" s="6">
        <v>7</v>
      </c>
      <c r="B9" s="6">
        <v>1</v>
      </c>
      <c r="C9" s="26">
        <v>16122022</v>
      </c>
      <c r="D9" s="11" t="s">
        <v>8</v>
      </c>
      <c r="E9" s="27" t="str">
        <f t="shared" si="0"/>
        <v>PP9</v>
      </c>
      <c r="F9" s="27" t="s">
        <v>326</v>
      </c>
      <c r="G9" s="27" t="s">
        <v>7</v>
      </c>
      <c r="H9" s="10" t="s">
        <v>86</v>
      </c>
      <c r="I9" s="10" t="s">
        <v>86</v>
      </c>
      <c r="J9" s="10" t="s">
        <v>86</v>
      </c>
      <c r="K9" s="10" t="s">
        <v>68</v>
      </c>
      <c r="L9" s="10" t="s">
        <v>86</v>
      </c>
      <c r="M9" s="10" t="s">
        <v>86</v>
      </c>
      <c r="N9" s="10" t="s">
        <v>86</v>
      </c>
      <c r="O9" s="10" t="s">
        <v>86</v>
      </c>
      <c r="P9" s="10" t="s">
        <v>68</v>
      </c>
      <c r="Q9" s="11">
        <v>5</v>
      </c>
      <c r="R9" s="11">
        <v>5</v>
      </c>
      <c r="S9" s="11">
        <v>5</v>
      </c>
      <c r="T9" s="11">
        <v>5</v>
      </c>
      <c r="U9" s="17">
        <v>5</v>
      </c>
      <c r="V9" s="11">
        <v>5</v>
      </c>
      <c r="W9" s="11">
        <v>5</v>
      </c>
      <c r="X9" s="11">
        <v>5</v>
      </c>
      <c r="Y9" s="11">
        <v>5</v>
      </c>
      <c r="Z9" s="11">
        <v>5</v>
      </c>
      <c r="AA9" s="11" t="s">
        <v>331</v>
      </c>
      <c r="AB9" s="11"/>
      <c r="AC9" s="11">
        <v>5</v>
      </c>
      <c r="AD9" s="11">
        <v>5</v>
      </c>
      <c r="AE9" s="17">
        <v>5</v>
      </c>
      <c r="AF9" s="18" t="s">
        <v>332</v>
      </c>
      <c r="AG9" s="11">
        <v>5</v>
      </c>
      <c r="AH9" s="11">
        <v>5</v>
      </c>
      <c r="AI9" s="17"/>
      <c r="AJ9" s="11"/>
      <c r="AK9" s="11"/>
      <c r="AL9" s="11"/>
      <c r="AM9" s="11"/>
      <c r="AN9" s="11"/>
      <c r="AO9" s="11"/>
      <c r="AP9" s="11"/>
      <c r="AQ9" s="22"/>
      <c r="AR9" s="11"/>
      <c r="AS9" s="11"/>
      <c r="AT9" s="11"/>
      <c r="AU9" s="17"/>
      <c r="AV9" s="11"/>
      <c r="AW9" s="11"/>
      <c r="AX9" s="17"/>
      <c r="AY9" s="11"/>
      <c r="AZ9" s="17"/>
      <c r="BA9" s="11"/>
      <c r="BB9" s="11"/>
      <c r="BC9" s="17"/>
      <c r="BD9" s="22"/>
      <c r="BE9" s="18"/>
    </row>
    <row r="10" spans="1:57" ht="16.5" customHeight="1" x14ac:dyDescent="0.15">
      <c r="A10" s="6">
        <v>8</v>
      </c>
      <c r="B10" s="6">
        <v>2</v>
      </c>
      <c r="C10" s="28">
        <v>16122022</v>
      </c>
      <c r="D10" s="11" t="s">
        <v>8</v>
      </c>
      <c r="E10" s="27" t="str">
        <f t="shared" si="0"/>
        <v>PP9</v>
      </c>
      <c r="F10" s="27" t="s">
        <v>326</v>
      </c>
      <c r="G10" s="27" t="s">
        <v>7</v>
      </c>
      <c r="H10" s="10" t="s">
        <v>86</v>
      </c>
      <c r="I10" s="10" t="s">
        <v>86</v>
      </c>
      <c r="J10" s="10" t="s">
        <v>86</v>
      </c>
      <c r="K10" s="10" t="s">
        <v>68</v>
      </c>
      <c r="L10" s="10" t="s">
        <v>86</v>
      </c>
      <c r="M10" s="10" t="s">
        <v>86</v>
      </c>
      <c r="N10" s="10" t="s">
        <v>86</v>
      </c>
      <c r="O10" s="10" t="s">
        <v>86</v>
      </c>
      <c r="P10" s="10" t="s">
        <v>68</v>
      </c>
      <c r="Q10" s="11">
        <v>5</v>
      </c>
      <c r="R10" s="11">
        <v>5</v>
      </c>
      <c r="S10" s="11">
        <v>5</v>
      </c>
      <c r="T10" s="11">
        <v>5</v>
      </c>
      <c r="U10" s="17">
        <v>5</v>
      </c>
      <c r="V10" s="11">
        <v>5</v>
      </c>
      <c r="W10" s="11">
        <v>5</v>
      </c>
      <c r="X10" s="11">
        <v>5</v>
      </c>
      <c r="Y10" s="11">
        <v>5</v>
      </c>
      <c r="Z10" s="11">
        <v>4</v>
      </c>
      <c r="AA10" s="11" t="s">
        <v>333</v>
      </c>
      <c r="AB10" s="11"/>
      <c r="AC10" s="11">
        <v>5</v>
      </c>
      <c r="AD10" s="11">
        <v>5</v>
      </c>
      <c r="AE10" s="17">
        <v>5</v>
      </c>
      <c r="AF10" s="18"/>
      <c r="AG10" s="11">
        <v>5</v>
      </c>
      <c r="AH10" s="11">
        <v>5</v>
      </c>
      <c r="AI10" s="17"/>
      <c r="AJ10" s="11"/>
      <c r="AK10" s="11"/>
      <c r="AL10" s="11"/>
      <c r="AM10" s="11"/>
      <c r="AN10" s="11"/>
      <c r="AO10" s="11"/>
      <c r="AP10" s="11"/>
      <c r="AQ10" s="17"/>
      <c r="AR10" s="11"/>
      <c r="AS10" s="11"/>
      <c r="AT10" s="11"/>
      <c r="AU10" s="17"/>
      <c r="AV10" s="11"/>
      <c r="AW10" s="11"/>
      <c r="AX10" s="17"/>
      <c r="AY10" s="11"/>
      <c r="AZ10" s="17"/>
      <c r="BA10" s="11"/>
      <c r="BB10" s="11"/>
      <c r="BC10" s="17"/>
      <c r="BD10" s="22"/>
      <c r="BE10" s="18"/>
    </row>
    <row r="11" spans="1:57" ht="16.5" customHeight="1" x14ac:dyDescent="0.15">
      <c r="A11" s="6">
        <v>9</v>
      </c>
      <c r="B11" s="6">
        <v>3</v>
      </c>
      <c r="C11" s="28">
        <v>16122022</v>
      </c>
      <c r="D11" s="11" t="s">
        <v>8</v>
      </c>
      <c r="E11" s="27" t="str">
        <f t="shared" si="0"/>
        <v>PP9</v>
      </c>
      <c r="F11" s="27" t="s">
        <v>326</v>
      </c>
      <c r="G11" s="27" t="s">
        <v>7</v>
      </c>
      <c r="H11" s="10" t="s">
        <v>86</v>
      </c>
      <c r="I11" s="10" t="s">
        <v>86</v>
      </c>
      <c r="J11" s="10" t="s">
        <v>86</v>
      </c>
      <c r="K11" s="10" t="s">
        <v>68</v>
      </c>
      <c r="L11" s="10" t="s">
        <v>86</v>
      </c>
      <c r="M11" s="10" t="s">
        <v>86</v>
      </c>
      <c r="N11" s="10" t="s">
        <v>86</v>
      </c>
      <c r="O11" s="10" t="s">
        <v>86</v>
      </c>
      <c r="P11" s="10" t="s">
        <v>68</v>
      </c>
      <c r="Q11" s="11">
        <v>5</v>
      </c>
      <c r="R11" s="11">
        <v>5</v>
      </c>
      <c r="S11" s="11">
        <v>5</v>
      </c>
      <c r="T11" s="11">
        <v>5</v>
      </c>
      <c r="U11" s="17">
        <v>5</v>
      </c>
      <c r="V11" s="11">
        <v>5</v>
      </c>
      <c r="W11" s="11">
        <v>5</v>
      </c>
      <c r="X11" s="11">
        <v>5</v>
      </c>
      <c r="Y11" s="11">
        <v>5</v>
      </c>
      <c r="Z11" s="11">
        <v>5</v>
      </c>
      <c r="AA11" s="11" t="s">
        <v>329</v>
      </c>
      <c r="AB11" s="11" t="s">
        <v>334</v>
      </c>
      <c r="AC11" s="11">
        <v>5</v>
      </c>
      <c r="AD11" s="11">
        <v>5</v>
      </c>
      <c r="AE11" s="22">
        <v>4</v>
      </c>
      <c r="AF11" s="11" t="s">
        <v>335</v>
      </c>
      <c r="AG11" s="11">
        <v>4</v>
      </c>
      <c r="AH11" s="11">
        <v>5</v>
      </c>
      <c r="AI11" s="17"/>
      <c r="AJ11" s="11"/>
      <c r="AK11" s="11"/>
      <c r="AL11" s="11"/>
      <c r="AM11" s="11"/>
      <c r="AN11" s="11"/>
      <c r="AO11" s="11"/>
      <c r="AP11" s="11"/>
      <c r="AQ11" s="17"/>
      <c r="AR11" s="11"/>
      <c r="AS11" s="11"/>
      <c r="AT11" s="11"/>
      <c r="AU11" s="17"/>
      <c r="AV11" s="11"/>
      <c r="AW11" s="11"/>
      <c r="AX11" s="17"/>
      <c r="AY11" s="11"/>
      <c r="AZ11" s="17"/>
      <c r="BA11" s="11"/>
      <c r="BB11" s="11"/>
      <c r="BC11" s="17"/>
      <c r="BD11" s="22"/>
      <c r="BE11" s="18"/>
    </row>
    <row r="12" spans="1:57" ht="16.5" customHeight="1" x14ac:dyDescent="0.15">
      <c r="A12" s="6">
        <v>10</v>
      </c>
      <c r="B12" s="6">
        <v>4</v>
      </c>
      <c r="C12" s="28">
        <v>16122022</v>
      </c>
      <c r="D12" s="11" t="s">
        <v>8</v>
      </c>
      <c r="E12" s="27" t="str">
        <f t="shared" si="0"/>
        <v>PP9</v>
      </c>
      <c r="F12" s="27" t="s">
        <v>326</v>
      </c>
      <c r="G12" s="27" t="s">
        <v>7</v>
      </c>
      <c r="H12" s="10" t="s">
        <v>86</v>
      </c>
      <c r="I12" s="10" t="s">
        <v>86</v>
      </c>
      <c r="J12" s="10" t="s">
        <v>86</v>
      </c>
      <c r="K12" s="10" t="s">
        <v>68</v>
      </c>
      <c r="L12" s="10" t="s">
        <v>86</v>
      </c>
      <c r="M12" s="10" t="s">
        <v>86</v>
      </c>
      <c r="N12" s="10" t="s">
        <v>86</v>
      </c>
      <c r="O12" s="10" t="s">
        <v>86</v>
      </c>
      <c r="P12" s="10" t="s">
        <v>68</v>
      </c>
      <c r="Q12" s="11">
        <v>4</v>
      </c>
      <c r="R12" s="11">
        <v>4</v>
      </c>
      <c r="S12" s="11">
        <v>4</v>
      </c>
      <c r="T12" s="11">
        <v>5</v>
      </c>
      <c r="U12" s="17">
        <v>5</v>
      </c>
      <c r="V12" s="11">
        <v>5</v>
      </c>
      <c r="W12" s="11">
        <v>5</v>
      </c>
      <c r="X12" s="11">
        <v>5</v>
      </c>
      <c r="Y12" s="11">
        <v>5</v>
      </c>
      <c r="Z12" s="11">
        <v>5</v>
      </c>
      <c r="AA12" s="11" t="s">
        <v>336</v>
      </c>
      <c r="AB12" s="11"/>
      <c r="AC12" s="11">
        <v>5</v>
      </c>
      <c r="AD12" s="11">
        <v>5</v>
      </c>
      <c r="AE12" s="17">
        <v>5</v>
      </c>
      <c r="AF12" s="18" t="s">
        <v>337</v>
      </c>
      <c r="AG12" s="11">
        <v>4</v>
      </c>
      <c r="AH12" s="11">
        <v>4</v>
      </c>
      <c r="AI12" s="17" t="s">
        <v>338</v>
      </c>
      <c r="AJ12" s="11"/>
      <c r="AK12" s="11"/>
      <c r="AL12" s="11"/>
      <c r="AM12" s="11"/>
      <c r="AN12" s="11"/>
      <c r="AO12" s="11"/>
      <c r="AP12" s="11"/>
      <c r="AQ12" s="17"/>
      <c r="AR12" s="11"/>
      <c r="AS12" s="11"/>
      <c r="AT12" s="11"/>
      <c r="AU12" s="22"/>
      <c r="AV12" s="11"/>
      <c r="AW12" s="11"/>
      <c r="AX12" s="17"/>
      <c r="AY12" s="11"/>
      <c r="AZ12" s="17"/>
      <c r="BA12" s="11"/>
      <c r="BB12" s="11"/>
      <c r="BC12" s="17"/>
      <c r="BD12" s="22"/>
      <c r="BE12" s="18"/>
    </row>
    <row r="13" spans="1:57" ht="16.5" customHeight="1" x14ac:dyDescent="0.15">
      <c r="A13" s="6">
        <v>11</v>
      </c>
      <c r="B13" s="6">
        <v>5</v>
      </c>
      <c r="C13" s="28">
        <v>16122022</v>
      </c>
      <c r="D13" s="11" t="s">
        <v>8</v>
      </c>
      <c r="E13" s="27" t="str">
        <f t="shared" si="0"/>
        <v>PP9</v>
      </c>
      <c r="F13" s="27" t="s">
        <v>326</v>
      </c>
      <c r="G13" s="27" t="s">
        <v>7</v>
      </c>
      <c r="H13" s="10" t="s">
        <v>86</v>
      </c>
      <c r="I13" s="10" t="s">
        <v>86</v>
      </c>
      <c r="J13" s="10" t="s">
        <v>86</v>
      </c>
      <c r="K13" s="10" t="s">
        <v>68</v>
      </c>
      <c r="L13" s="10" t="s">
        <v>86</v>
      </c>
      <c r="M13" s="10" t="s">
        <v>86</v>
      </c>
      <c r="N13" s="10" t="s">
        <v>86</v>
      </c>
      <c r="O13" s="10" t="s">
        <v>86</v>
      </c>
      <c r="P13" s="10" t="s">
        <v>68</v>
      </c>
      <c r="Q13" s="29">
        <v>5</v>
      </c>
      <c r="R13" s="29">
        <v>4</v>
      </c>
      <c r="S13" s="11">
        <v>4</v>
      </c>
      <c r="T13" s="11">
        <v>5</v>
      </c>
      <c r="U13" s="30">
        <v>5</v>
      </c>
      <c r="V13" s="11">
        <v>5</v>
      </c>
      <c r="W13" s="11">
        <v>5</v>
      </c>
      <c r="X13" s="11">
        <v>5</v>
      </c>
      <c r="Y13" s="11">
        <v>5</v>
      </c>
      <c r="Z13" s="11">
        <v>5</v>
      </c>
      <c r="AA13" s="11" t="s">
        <v>339</v>
      </c>
      <c r="AC13" s="11">
        <v>5</v>
      </c>
      <c r="AD13" s="11">
        <v>5</v>
      </c>
      <c r="AE13" s="29">
        <v>5</v>
      </c>
      <c r="AF13" s="29" t="s">
        <v>340</v>
      </c>
      <c r="AG13" s="11">
        <v>5</v>
      </c>
      <c r="AH13" s="11">
        <v>5</v>
      </c>
    </row>
    <row r="14" spans="1:57" ht="16.5" customHeight="1" x14ac:dyDescent="0.15">
      <c r="A14" s="6">
        <v>12</v>
      </c>
      <c r="B14" s="6">
        <v>6</v>
      </c>
      <c r="C14" s="28">
        <v>16122022</v>
      </c>
      <c r="D14" s="11" t="s">
        <v>8</v>
      </c>
      <c r="E14" s="27" t="str">
        <f t="shared" si="0"/>
        <v>PP9</v>
      </c>
      <c r="F14" s="27" t="s">
        <v>326</v>
      </c>
      <c r="G14" s="27" t="s">
        <v>7</v>
      </c>
      <c r="H14" s="10" t="s">
        <v>86</v>
      </c>
      <c r="I14" s="10" t="s">
        <v>86</v>
      </c>
      <c r="J14" s="10" t="s">
        <v>86</v>
      </c>
      <c r="K14" s="10" t="s">
        <v>68</v>
      </c>
      <c r="L14" s="10" t="s">
        <v>86</v>
      </c>
      <c r="M14" s="10" t="s">
        <v>86</v>
      </c>
      <c r="N14" s="10" t="s">
        <v>86</v>
      </c>
      <c r="O14" s="10" t="s">
        <v>86</v>
      </c>
      <c r="P14" s="10" t="s">
        <v>68</v>
      </c>
      <c r="Q14" s="29">
        <v>5</v>
      </c>
      <c r="R14" s="29">
        <v>5</v>
      </c>
      <c r="S14" s="11">
        <v>5</v>
      </c>
      <c r="T14" s="11">
        <v>5</v>
      </c>
      <c r="U14" s="30">
        <v>5</v>
      </c>
      <c r="V14" s="11">
        <v>5</v>
      </c>
      <c r="W14" s="11">
        <v>5</v>
      </c>
      <c r="X14" s="11">
        <v>5</v>
      </c>
      <c r="Y14" s="11">
        <v>5</v>
      </c>
      <c r="Z14" s="11">
        <v>5</v>
      </c>
      <c r="AC14" s="11">
        <v>5</v>
      </c>
      <c r="AD14" s="11">
        <v>5</v>
      </c>
      <c r="AE14" s="29">
        <v>5</v>
      </c>
      <c r="AG14" s="11">
        <v>5</v>
      </c>
      <c r="AH14" s="11">
        <v>5</v>
      </c>
    </row>
    <row r="15" spans="1:57" ht="16.5" customHeight="1" x14ac:dyDescent="0.15">
      <c r="A15" s="6">
        <v>13</v>
      </c>
      <c r="B15" s="6">
        <v>7</v>
      </c>
      <c r="C15" s="28">
        <v>16122022</v>
      </c>
      <c r="D15" s="11" t="s">
        <v>8</v>
      </c>
      <c r="E15" s="27" t="str">
        <f t="shared" si="0"/>
        <v>PP9</v>
      </c>
      <c r="F15" s="27" t="s">
        <v>326</v>
      </c>
      <c r="G15" s="27" t="s">
        <v>7</v>
      </c>
      <c r="H15" s="10" t="s">
        <v>86</v>
      </c>
      <c r="I15" s="10" t="s">
        <v>86</v>
      </c>
      <c r="J15" s="10" t="s">
        <v>86</v>
      </c>
      <c r="K15" s="10" t="s">
        <v>68</v>
      </c>
      <c r="L15" s="10" t="s">
        <v>86</v>
      </c>
      <c r="M15" s="10" t="s">
        <v>86</v>
      </c>
      <c r="N15" s="10" t="s">
        <v>86</v>
      </c>
      <c r="O15" s="10" t="s">
        <v>86</v>
      </c>
      <c r="P15" s="10" t="s">
        <v>68</v>
      </c>
      <c r="Q15" s="29">
        <v>5</v>
      </c>
      <c r="R15" s="29">
        <v>5</v>
      </c>
      <c r="S15" s="11">
        <v>4</v>
      </c>
      <c r="T15" s="11">
        <v>4</v>
      </c>
      <c r="U15" s="30">
        <v>4</v>
      </c>
      <c r="V15" s="11">
        <v>4</v>
      </c>
      <c r="W15" s="11">
        <v>4</v>
      </c>
      <c r="X15" s="11">
        <v>4</v>
      </c>
      <c r="Y15" s="11">
        <v>4</v>
      </c>
      <c r="Z15" s="11">
        <v>4</v>
      </c>
      <c r="AA15" s="11" t="s">
        <v>341</v>
      </c>
      <c r="AB15" s="18" t="s">
        <v>342</v>
      </c>
      <c r="AC15" s="11">
        <v>4</v>
      </c>
      <c r="AD15" s="11">
        <v>4</v>
      </c>
      <c r="AE15" s="29">
        <v>4</v>
      </c>
      <c r="AF15" s="29" t="s">
        <v>343</v>
      </c>
      <c r="AG15" s="11">
        <v>4</v>
      </c>
      <c r="AH15" s="11">
        <v>4</v>
      </c>
    </row>
    <row r="16" spans="1:57" ht="16.5" customHeight="1" x14ac:dyDescent="0.15">
      <c r="A16" s="6">
        <v>14</v>
      </c>
      <c r="B16" s="6">
        <v>8</v>
      </c>
      <c r="C16" s="28">
        <v>16122022</v>
      </c>
      <c r="D16" s="11" t="s">
        <v>8</v>
      </c>
      <c r="E16" s="27" t="str">
        <f t="shared" si="0"/>
        <v>PP9</v>
      </c>
      <c r="F16" s="27" t="s">
        <v>326</v>
      </c>
      <c r="G16" s="27" t="s">
        <v>7</v>
      </c>
      <c r="H16" s="10" t="s">
        <v>86</v>
      </c>
      <c r="I16" s="10" t="s">
        <v>86</v>
      </c>
      <c r="J16" s="10" t="s">
        <v>86</v>
      </c>
      <c r="K16" s="10" t="s">
        <v>68</v>
      </c>
      <c r="L16" s="10" t="s">
        <v>86</v>
      </c>
      <c r="M16" s="10" t="s">
        <v>86</v>
      </c>
      <c r="N16" s="10" t="s">
        <v>86</v>
      </c>
      <c r="O16" s="10" t="s">
        <v>86</v>
      </c>
      <c r="P16" s="10" t="s">
        <v>68</v>
      </c>
      <c r="Q16" s="29">
        <v>5</v>
      </c>
      <c r="R16" s="29">
        <v>5</v>
      </c>
      <c r="S16" s="11">
        <v>5</v>
      </c>
      <c r="T16" s="11">
        <v>5</v>
      </c>
      <c r="U16" s="30">
        <v>5</v>
      </c>
      <c r="V16" s="11">
        <v>5</v>
      </c>
      <c r="W16" s="11">
        <v>5</v>
      </c>
      <c r="X16" s="11">
        <v>5</v>
      </c>
      <c r="Y16" s="11">
        <v>5</v>
      </c>
      <c r="Z16" s="11">
        <v>5</v>
      </c>
      <c r="AA16" s="11" t="s">
        <v>344</v>
      </c>
      <c r="AC16" s="11">
        <v>5</v>
      </c>
      <c r="AD16" s="11">
        <v>5</v>
      </c>
      <c r="AE16" s="29">
        <v>5</v>
      </c>
      <c r="AF16" s="29" t="s">
        <v>345</v>
      </c>
      <c r="AG16" s="11">
        <v>5</v>
      </c>
      <c r="AH16" s="11">
        <v>5</v>
      </c>
    </row>
    <row r="17" spans="1:57" ht="16.5" customHeight="1" x14ac:dyDescent="0.15">
      <c r="A17" s="6">
        <v>15</v>
      </c>
      <c r="B17" s="6">
        <v>9</v>
      </c>
      <c r="C17" s="28">
        <v>16122022</v>
      </c>
      <c r="D17" s="11" t="s">
        <v>8</v>
      </c>
      <c r="E17" s="27" t="str">
        <f t="shared" si="0"/>
        <v>PP9</v>
      </c>
      <c r="F17" s="27" t="s">
        <v>326</v>
      </c>
      <c r="G17" s="27" t="s">
        <v>7</v>
      </c>
      <c r="H17" s="10" t="s">
        <v>86</v>
      </c>
      <c r="I17" s="10" t="s">
        <v>86</v>
      </c>
      <c r="J17" s="10" t="s">
        <v>86</v>
      </c>
      <c r="K17" s="10" t="s">
        <v>68</v>
      </c>
      <c r="L17" s="10" t="s">
        <v>86</v>
      </c>
      <c r="M17" s="10" t="s">
        <v>86</v>
      </c>
      <c r="N17" s="10" t="s">
        <v>86</v>
      </c>
      <c r="O17" s="10" t="s">
        <v>86</v>
      </c>
      <c r="P17" s="10" t="s">
        <v>68</v>
      </c>
      <c r="Q17" s="29">
        <v>4</v>
      </c>
      <c r="R17" s="29">
        <v>4</v>
      </c>
      <c r="S17" s="11">
        <v>5</v>
      </c>
      <c r="T17" s="11">
        <v>4</v>
      </c>
      <c r="U17" s="30">
        <v>4</v>
      </c>
      <c r="V17" s="11">
        <v>5</v>
      </c>
      <c r="W17" s="11">
        <v>3</v>
      </c>
      <c r="X17" s="11">
        <v>4</v>
      </c>
      <c r="Y17" s="11">
        <v>5</v>
      </c>
      <c r="Z17" s="11">
        <v>3</v>
      </c>
      <c r="AC17" s="11">
        <v>5</v>
      </c>
      <c r="AD17" s="11">
        <v>4</v>
      </c>
      <c r="AE17" s="29">
        <v>5</v>
      </c>
      <c r="AG17" s="11">
        <v>4</v>
      </c>
      <c r="AH17" s="11">
        <v>5</v>
      </c>
    </row>
    <row r="18" spans="1:57" ht="16.5" customHeight="1" x14ac:dyDescent="0.15">
      <c r="A18" s="6">
        <v>16</v>
      </c>
      <c r="B18" s="6">
        <v>10</v>
      </c>
      <c r="C18" s="31">
        <v>16122022</v>
      </c>
      <c r="D18" s="11" t="s">
        <v>8</v>
      </c>
      <c r="E18" s="27" t="str">
        <f t="shared" si="0"/>
        <v>PP9</v>
      </c>
      <c r="F18" s="27" t="s">
        <v>326</v>
      </c>
      <c r="G18" s="27" t="s">
        <v>7</v>
      </c>
      <c r="H18" s="10" t="s">
        <v>86</v>
      </c>
      <c r="I18" s="10" t="s">
        <v>86</v>
      </c>
      <c r="J18" s="10" t="s">
        <v>86</v>
      </c>
      <c r="K18" s="10" t="s">
        <v>68</v>
      </c>
      <c r="L18" s="10" t="s">
        <v>86</v>
      </c>
      <c r="M18" s="10" t="s">
        <v>86</v>
      </c>
      <c r="N18" s="10" t="s">
        <v>86</v>
      </c>
      <c r="O18" s="10" t="s">
        <v>86</v>
      </c>
      <c r="P18" s="10" t="s">
        <v>68</v>
      </c>
      <c r="Q18" s="29">
        <v>4</v>
      </c>
      <c r="R18" s="29">
        <v>4</v>
      </c>
      <c r="S18" s="11">
        <v>4</v>
      </c>
      <c r="T18" s="11">
        <v>4</v>
      </c>
      <c r="U18" s="30">
        <v>3</v>
      </c>
      <c r="V18" s="11">
        <v>3</v>
      </c>
      <c r="W18" s="11">
        <v>4</v>
      </c>
      <c r="X18" s="11">
        <v>3</v>
      </c>
      <c r="Y18" s="11">
        <v>4</v>
      </c>
      <c r="Z18" s="11">
        <v>2</v>
      </c>
      <c r="AC18" s="11">
        <v>3</v>
      </c>
      <c r="AD18" s="11">
        <v>3</v>
      </c>
      <c r="AE18" s="29">
        <v>3</v>
      </c>
      <c r="AG18" s="11">
        <v>3</v>
      </c>
      <c r="AH18" s="11">
        <v>3</v>
      </c>
    </row>
    <row r="19" spans="1:57" ht="16.5" customHeight="1" x14ac:dyDescent="0.15">
      <c r="A19" s="6">
        <v>17</v>
      </c>
      <c r="B19" s="6">
        <v>1</v>
      </c>
      <c r="C19" s="19">
        <v>11012023</v>
      </c>
      <c r="D19" s="8" t="s">
        <v>10</v>
      </c>
      <c r="E19" s="9" t="str">
        <f t="shared" si="0"/>
        <v>PP3</v>
      </c>
      <c r="F19" s="9" t="s">
        <v>346</v>
      </c>
      <c r="G19" s="9" t="s">
        <v>9</v>
      </c>
      <c r="H19" s="10" t="s">
        <v>68</v>
      </c>
      <c r="I19" s="10" t="s">
        <v>68</v>
      </c>
      <c r="J19" s="10" t="s">
        <v>68</v>
      </c>
      <c r="K19" s="10" t="s">
        <v>68</v>
      </c>
      <c r="L19" s="10" t="s">
        <v>86</v>
      </c>
      <c r="M19" s="10" t="s">
        <v>68</v>
      </c>
      <c r="N19" s="10" t="s">
        <v>86</v>
      </c>
      <c r="O19" s="10" t="s">
        <v>86</v>
      </c>
      <c r="P19" s="10" t="s">
        <v>86</v>
      </c>
      <c r="Q19" s="29">
        <v>3</v>
      </c>
      <c r="R19" s="29">
        <v>5</v>
      </c>
      <c r="S19" s="11">
        <v>5</v>
      </c>
      <c r="T19" s="11">
        <v>5</v>
      </c>
      <c r="U19" s="30">
        <v>3</v>
      </c>
      <c r="V19" s="11">
        <v>5</v>
      </c>
      <c r="W19" s="11">
        <v>5</v>
      </c>
      <c r="X19" s="11">
        <v>4</v>
      </c>
      <c r="Y19" s="11">
        <v>5</v>
      </c>
      <c r="Z19" s="11">
        <v>5</v>
      </c>
      <c r="AA19" s="18" t="s">
        <v>347</v>
      </c>
      <c r="AC19" s="11">
        <v>5</v>
      </c>
      <c r="AD19" s="11">
        <v>5</v>
      </c>
      <c r="AE19" s="29">
        <v>5</v>
      </c>
      <c r="AF19" s="29" t="s">
        <v>348</v>
      </c>
      <c r="AG19" s="11">
        <v>5</v>
      </c>
      <c r="AH19" s="11">
        <v>5</v>
      </c>
    </row>
    <row r="20" spans="1:57" ht="16.5" customHeight="1" x14ac:dyDescent="0.15">
      <c r="A20" s="6">
        <v>18</v>
      </c>
      <c r="B20" s="6">
        <v>2</v>
      </c>
      <c r="C20" s="19">
        <v>11012023</v>
      </c>
      <c r="D20" s="20" t="s">
        <v>10</v>
      </c>
      <c r="E20" s="9" t="str">
        <f t="shared" si="0"/>
        <v>PP3</v>
      </c>
      <c r="F20" s="9" t="s">
        <v>346</v>
      </c>
      <c r="G20" s="9" t="s">
        <v>9</v>
      </c>
      <c r="H20" s="10" t="s">
        <v>68</v>
      </c>
      <c r="I20" s="10" t="s">
        <v>68</v>
      </c>
      <c r="J20" s="10" t="s">
        <v>68</v>
      </c>
      <c r="K20" s="10" t="s">
        <v>68</v>
      </c>
      <c r="L20" s="10" t="s">
        <v>86</v>
      </c>
      <c r="M20" s="10" t="s">
        <v>68</v>
      </c>
      <c r="N20" s="10" t="s">
        <v>86</v>
      </c>
      <c r="O20" s="10" t="s">
        <v>86</v>
      </c>
      <c r="P20" s="10" t="s">
        <v>86</v>
      </c>
      <c r="Q20" s="29">
        <v>5</v>
      </c>
      <c r="R20" s="29">
        <v>4</v>
      </c>
      <c r="S20" s="11">
        <v>4</v>
      </c>
      <c r="T20" s="11">
        <v>5</v>
      </c>
      <c r="U20" s="30">
        <v>5</v>
      </c>
      <c r="V20" s="11">
        <v>5</v>
      </c>
      <c r="W20" s="11">
        <v>5</v>
      </c>
      <c r="X20" s="11">
        <v>4</v>
      </c>
      <c r="Y20" s="11">
        <v>5</v>
      </c>
      <c r="Z20" s="11">
        <v>5</v>
      </c>
      <c r="AA20" s="18" t="s">
        <v>349</v>
      </c>
      <c r="AC20" s="11">
        <v>5</v>
      </c>
      <c r="AD20" s="11">
        <v>5</v>
      </c>
      <c r="AE20" s="29">
        <v>5</v>
      </c>
      <c r="AG20" s="11">
        <v>5</v>
      </c>
      <c r="AH20" s="11">
        <v>5</v>
      </c>
    </row>
    <row r="21" spans="1:57" ht="16.5" customHeight="1" x14ac:dyDescent="0.15">
      <c r="A21" s="6">
        <v>19</v>
      </c>
      <c r="B21" s="6">
        <v>3</v>
      </c>
      <c r="C21" s="19">
        <v>11012023</v>
      </c>
      <c r="D21" s="20" t="s">
        <v>10</v>
      </c>
      <c r="E21" s="9" t="str">
        <f t="shared" si="0"/>
        <v>PP3</v>
      </c>
      <c r="F21" s="9" t="s">
        <v>346</v>
      </c>
      <c r="G21" s="9" t="s">
        <v>9</v>
      </c>
      <c r="H21" s="10" t="s">
        <v>68</v>
      </c>
      <c r="I21" s="10" t="s">
        <v>68</v>
      </c>
      <c r="J21" s="10" t="s">
        <v>68</v>
      </c>
      <c r="K21" s="10" t="s">
        <v>68</v>
      </c>
      <c r="L21" s="10" t="s">
        <v>86</v>
      </c>
      <c r="M21" s="10" t="s">
        <v>68</v>
      </c>
      <c r="N21" s="10" t="s">
        <v>86</v>
      </c>
      <c r="O21" s="10" t="s">
        <v>86</v>
      </c>
      <c r="P21" s="10" t="s">
        <v>86</v>
      </c>
      <c r="Q21" s="18">
        <v>3</v>
      </c>
      <c r="R21" s="18">
        <v>3</v>
      </c>
      <c r="S21" s="11">
        <v>4</v>
      </c>
      <c r="T21" s="11">
        <v>4</v>
      </c>
      <c r="U21" s="32">
        <v>3</v>
      </c>
      <c r="V21" s="11">
        <v>3</v>
      </c>
      <c r="W21" s="11">
        <v>4</v>
      </c>
      <c r="X21" s="11">
        <v>4</v>
      </c>
      <c r="Y21" s="11">
        <v>3</v>
      </c>
      <c r="Z21" s="11">
        <v>4</v>
      </c>
      <c r="AC21" s="11">
        <v>5</v>
      </c>
      <c r="AD21" s="11">
        <v>5</v>
      </c>
      <c r="AE21" s="18">
        <v>5</v>
      </c>
      <c r="AF21" s="18"/>
      <c r="AG21" s="11">
        <v>4</v>
      </c>
      <c r="AH21" s="11">
        <v>4</v>
      </c>
      <c r="AI21" s="18"/>
      <c r="AQ21" s="18"/>
      <c r="AZ21" s="18"/>
      <c r="BD21" s="18"/>
      <c r="BE21" s="18"/>
    </row>
    <row r="22" spans="1:57" ht="16.5" customHeight="1" x14ac:dyDescent="0.15">
      <c r="A22" s="6">
        <v>20</v>
      </c>
      <c r="B22" s="6">
        <v>4</v>
      </c>
      <c r="C22" s="19">
        <v>11012023</v>
      </c>
      <c r="D22" s="20" t="s">
        <v>10</v>
      </c>
      <c r="E22" s="9" t="str">
        <f t="shared" si="0"/>
        <v>PP3</v>
      </c>
      <c r="F22" s="9" t="s">
        <v>346</v>
      </c>
      <c r="G22" s="9" t="s">
        <v>9</v>
      </c>
      <c r="H22" s="10" t="s">
        <v>68</v>
      </c>
      <c r="I22" s="10" t="s">
        <v>68</v>
      </c>
      <c r="J22" s="10" t="s">
        <v>68</v>
      </c>
      <c r="K22" s="10" t="s">
        <v>68</v>
      </c>
      <c r="L22" s="10" t="s">
        <v>86</v>
      </c>
      <c r="M22" s="10" t="s">
        <v>68</v>
      </c>
      <c r="N22" s="10" t="s">
        <v>86</v>
      </c>
      <c r="O22" s="10" t="s">
        <v>86</v>
      </c>
      <c r="P22" s="10" t="s">
        <v>86</v>
      </c>
      <c r="Q22" s="18">
        <v>5</v>
      </c>
      <c r="R22" s="18">
        <v>5</v>
      </c>
      <c r="S22" s="11">
        <v>5</v>
      </c>
      <c r="T22" s="11">
        <v>4</v>
      </c>
      <c r="U22" s="32">
        <v>4</v>
      </c>
      <c r="V22" s="11">
        <v>5</v>
      </c>
      <c r="W22" s="11">
        <v>5</v>
      </c>
      <c r="X22" s="11">
        <v>5</v>
      </c>
      <c r="Y22" s="11">
        <v>5</v>
      </c>
      <c r="Z22" s="11">
        <v>5</v>
      </c>
      <c r="AA22" s="18" t="s">
        <v>329</v>
      </c>
      <c r="AC22" s="11">
        <v>5</v>
      </c>
      <c r="AD22" s="11">
        <v>5</v>
      </c>
      <c r="AE22" s="18">
        <v>5</v>
      </c>
      <c r="AF22" s="18" t="s">
        <v>350</v>
      </c>
      <c r="AG22" s="11">
        <v>5</v>
      </c>
      <c r="AH22" s="11">
        <v>5</v>
      </c>
      <c r="AI22" s="18"/>
      <c r="AQ22" s="18"/>
      <c r="AZ22" s="18"/>
      <c r="BD22" s="18"/>
      <c r="BE22" s="18"/>
    </row>
    <row r="23" spans="1:57" ht="16.5" customHeight="1" x14ac:dyDescent="0.15">
      <c r="A23" s="6">
        <v>21</v>
      </c>
      <c r="B23" s="6">
        <v>5</v>
      </c>
      <c r="C23" s="19">
        <v>11012023</v>
      </c>
      <c r="D23" s="20" t="s">
        <v>10</v>
      </c>
      <c r="E23" s="9" t="str">
        <f t="shared" si="0"/>
        <v>PP3</v>
      </c>
      <c r="F23" s="9" t="s">
        <v>346</v>
      </c>
      <c r="G23" s="9" t="s">
        <v>9</v>
      </c>
      <c r="H23" s="10" t="s">
        <v>68</v>
      </c>
      <c r="I23" s="10" t="s">
        <v>68</v>
      </c>
      <c r="J23" s="10" t="s">
        <v>68</v>
      </c>
      <c r="K23" s="10" t="s">
        <v>68</v>
      </c>
      <c r="L23" s="10" t="s">
        <v>86</v>
      </c>
      <c r="M23" s="10" t="s">
        <v>68</v>
      </c>
      <c r="N23" s="10" t="s">
        <v>86</v>
      </c>
      <c r="O23" s="10" t="s">
        <v>86</v>
      </c>
      <c r="P23" s="10" t="s">
        <v>86</v>
      </c>
      <c r="Q23" s="18">
        <v>4</v>
      </c>
      <c r="R23" s="18">
        <v>5</v>
      </c>
      <c r="S23" s="11">
        <v>4</v>
      </c>
      <c r="T23" s="11">
        <v>4</v>
      </c>
      <c r="U23" s="32">
        <v>4</v>
      </c>
      <c r="V23" s="11">
        <v>4</v>
      </c>
      <c r="W23" s="11">
        <v>4</v>
      </c>
      <c r="X23" s="11">
        <v>5</v>
      </c>
      <c r="Y23" s="11">
        <v>5</v>
      </c>
      <c r="Z23" s="11">
        <v>4</v>
      </c>
      <c r="AC23" s="11">
        <v>5</v>
      </c>
      <c r="AD23" s="11">
        <v>5</v>
      </c>
      <c r="AE23" s="18">
        <v>5</v>
      </c>
      <c r="AF23" s="18"/>
      <c r="AG23" s="11">
        <v>5</v>
      </c>
      <c r="AH23" s="11">
        <v>5</v>
      </c>
      <c r="AI23" s="18"/>
      <c r="AQ23" s="18"/>
      <c r="AZ23" s="18"/>
      <c r="BD23" s="18"/>
      <c r="BE23" s="18"/>
    </row>
    <row r="24" spans="1:57" ht="16.5" customHeight="1" x14ac:dyDescent="0.15">
      <c r="A24" s="6">
        <v>22</v>
      </c>
      <c r="B24" s="6">
        <v>6</v>
      </c>
      <c r="C24" s="19">
        <v>11012023</v>
      </c>
      <c r="D24" s="20" t="s">
        <v>10</v>
      </c>
      <c r="E24" s="9" t="str">
        <f t="shared" si="0"/>
        <v>PP3</v>
      </c>
      <c r="F24" s="9" t="s">
        <v>346</v>
      </c>
      <c r="G24" s="9" t="s">
        <v>9</v>
      </c>
      <c r="H24" s="10" t="s">
        <v>68</v>
      </c>
      <c r="I24" s="10" t="s">
        <v>68</v>
      </c>
      <c r="J24" s="10" t="s">
        <v>68</v>
      </c>
      <c r="K24" s="10" t="s">
        <v>68</v>
      </c>
      <c r="L24" s="10" t="s">
        <v>86</v>
      </c>
      <c r="M24" s="10" t="s">
        <v>68</v>
      </c>
      <c r="N24" s="10" t="s">
        <v>86</v>
      </c>
      <c r="O24" s="10" t="s">
        <v>86</v>
      </c>
      <c r="P24" s="10" t="s">
        <v>86</v>
      </c>
      <c r="Q24" s="18">
        <v>4</v>
      </c>
      <c r="R24" s="18">
        <v>5</v>
      </c>
      <c r="S24" s="11">
        <v>4</v>
      </c>
      <c r="T24" s="11">
        <v>5</v>
      </c>
      <c r="U24" s="32">
        <v>4</v>
      </c>
      <c r="V24" s="11">
        <v>5</v>
      </c>
      <c r="W24" s="11">
        <v>4</v>
      </c>
      <c r="X24" s="11">
        <v>4</v>
      </c>
      <c r="Y24" s="11">
        <v>5</v>
      </c>
      <c r="Z24" s="11">
        <v>5</v>
      </c>
      <c r="AC24" s="11">
        <v>5</v>
      </c>
      <c r="AD24" s="11">
        <v>5</v>
      </c>
      <c r="AE24" s="18">
        <v>5</v>
      </c>
      <c r="AF24" s="18"/>
      <c r="AG24" s="11">
        <v>5</v>
      </c>
      <c r="AH24" s="11">
        <v>5</v>
      </c>
      <c r="AI24" s="18"/>
      <c r="AQ24" s="18"/>
      <c r="AZ24" s="18"/>
      <c r="BD24" s="18"/>
      <c r="BE24" s="18"/>
    </row>
    <row r="25" spans="1:57" ht="16.5" customHeight="1" x14ac:dyDescent="0.15">
      <c r="A25" s="6">
        <v>23</v>
      </c>
      <c r="B25" s="6">
        <v>7</v>
      </c>
      <c r="C25" s="19">
        <v>11012023</v>
      </c>
      <c r="D25" s="20" t="s">
        <v>10</v>
      </c>
      <c r="E25" s="9" t="str">
        <f t="shared" si="0"/>
        <v>PP3</v>
      </c>
      <c r="F25" s="9" t="s">
        <v>346</v>
      </c>
      <c r="G25" s="9" t="s">
        <v>9</v>
      </c>
      <c r="H25" s="10" t="s">
        <v>68</v>
      </c>
      <c r="I25" s="10" t="s">
        <v>68</v>
      </c>
      <c r="J25" s="10" t="s">
        <v>68</v>
      </c>
      <c r="K25" s="10" t="s">
        <v>68</v>
      </c>
      <c r="L25" s="10" t="s">
        <v>86</v>
      </c>
      <c r="M25" s="10" t="s">
        <v>68</v>
      </c>
      <c r="N25" s="10" t="s">
        <v>86</v>
      </c>
      <c r="O25" s="10" t="s">
        <v>86</v>
      </c>
      <c r="P25" s="10" t="s">
        <v>86</v>
      </c>
      <c r="Q25" s="18">
        <v>5</v>
      </c>
      <c r="R25" s="18">
        <v>4</v>
      </c>
      <c r="S25" s="11">
        <v>5</v>
      </c>
      <c r="T25" s="11">
        <v>4</v>
      </c>
      <c r="U25" s="32">
        <v>3</v>
      </c>
      <c r="V25" s="11">
        <v>4</v>
      </c>
      <c r="W25" s="11">
        <v>5</v>
      </c>
      <c r="X25" s="11">
        <v>4</v>
      </c>
      <c r="Y25" s="11">
        <v>4</v>
      </c>
      <c r="Z25" s="11">
        <v>4</v>
      </c>
      <c r="AC25" s="11">
        <v>5</v>
      </c>
      <c r="AD25" s="11">
        <v>4</v>
      </c>
      <c r="AE25" s="18">
        <v>4</v>
      </c>
      <c r="AF25" s="18"/>
      <c r="AG25" s="11">
        <v>5</v>
      </c>
      <c r="AH25" s="11">
        <v>5</v>
      </c>
      <c r="AI25" s="18"/>
      <c r="AQ25" s="18"/>
      <c r="AZ25" s="18"/>
      <c r="BD25" s="18"/>
      <c r="BE25" s="18"/>
    </row>
    <row r="26" spans="1:57" ht="16.5" customHeight="1" x14ac:dyDescent="0.15">
      <c r="A26" s="6">
        <v>24</v>
      </c>
      <c r="B26" s="6">
        <v>8</v>
      </c>
      <c r="C26" s="19">
        <v>11012023</v>
      </c>
      <c r="D26" s="20" t="s">
        <v>10</v>
      </c>
      <c r="E26" s="9" t="str">
        <f t="shared" si="0"/>
        <v>PP3</v>
      </c>
      <c r="F26" s="9" t="s">
        <v>346</v>
      </c>
      <c r="G26" s="9" t="s">
        <v>9</v>
      </c>
      <c r="H26" s="10" t="s">
        <v>68</v>
      </c>
      <c r="I26" s="10" t="s">
        <v>68</v>
      </c>
      <c r="J26" s="10" t="s">
        <v>68</v>
      </c>
      <c r="K26" s="10" t="s">
        <v>68</v>
      </c>
      <c r="L26" s="10" t="s">
        <v>86</v>
      </c>
      <c r="M26" s="10" t="s">
        <v>68</v>
      </c>
      <c r="N26" s="10" t="s">
        <v>86</v>
      </c>
      <c r="O26" s="10" t="s">
        <v>86</v>
      </c>
      <c r="P26" s="10" t="s">
        <v>86</v>
      </c>
      <c r="Q26" s="18">
        <v>5</v>
      </c>
      <c r="R26" s="18">
        <v>4</v>
      </c>
      <c r="S26" s="11">
        <v>5</v>
      </c>
      <c r="T26" s="11">
        <v>5</v>
      </c>
      <c r="U26" s="32">
        <v>5</v>
      </c>
      <c r="V26" s="11">
        <v>5</v>
      </c>
      <c r="W26" s="11">
        <v>5</v>
      </c>
      <c r="X26" s="11">
        <v>5</v>
      </c>
      <c r="Y26" s="11">
        <v>5</v>
      </c>
      <c r="Z26" s="11">
        <v>5</v>
      </c>
      <c r="AA26" s="18" t="s">
        <v>351</v>
      </c>
      <c r="AB26" s="18" t="s">
        <v>352</v>
      </c>
      <c r="AC26" s="11">
        <v>5</v>
      </c>
      <c r="AD26" s="11">
        <v>5</v>
      </c>
      <c r="AE26" s="18">
        <v>5</v>
      </c>
      <c r="AF26" s="18"/>
      <c r="AG26" s="11">
        <v>5</v>
      </c>
      <c r="AH26" s="11">
        <v>5</v>
      </c>
      <c r="AI26" s="18"/>
      <c r="AQ26" s="18"/>
      <c r="AZ26" s="18"/>
      <c r="BD26" s="18"/>
      <c r="BE26" s="18"/>
    </row>
    <row r="27" spans="1:57" ht="16.5" customHeight="1" x14ac:dyDescent="0.15">
      <c r="A27" s="6">
        <v>25</v>
      </c>
      <c r="B27" s="6">
        <v>9</v>
      </c>
      <c r="C27" s="19">
        <v>11012023</v>
      </c>
      <c r="D27" s="20" t="s">
        <v>10</v>
      </c>
      <c r="E27" s="9" t="str">
        <f t="shared" si="0"/>
        <v>PP3</v>
      </c>
      <c r="F27" s="9" t="s">
        <v>346</v>
      </c>
      <c r="G27" s="9" t="s">
        <v>9</v>
      </c>
      <c r="H27" s="10" t="s">
        <v>68</v>
      </c>
      <c r="I27" s="10" t="s">
        <v>68</v>
      </c>
      <c r="J27" s="10" t="s">
        <v>68</v>
      </c>
      <c r="K27" s="10" t="s">
        <v>68</v>
      </c>
      <c r="L27" s="10" t="s">
        <v>86</v>
      </c>
      <c r="M27" s="10" t="s">
        <v>68</v>
      </c>
      <c r="N27" s="10" t="s">
        <v>86</v>
      </c>
      <c r="O27" s="10" t="s">
        <v>86</v>
      </c>
      <c r="P27" s="10" t="s">
        <v>86</v>
      </c>
      <c r="Q27" s="18">
        <v>5</v>
      </c>
      <c r="R27" s="18">
        <v>5</v>
      </c>
      <c r="S27" s="11">
        <v>5</v>
      </c>
      <c r="T27" s="11">
        <v>5</v>
      </c>
      <c r="U27" s="32">
        <v>5</v>
      </c>
      <c r="V27" s="11">
        <v>5</v>
      </c>
      <c r="W27" s="11">
        <v>5</v>
      </c>
      <c r="X27" s="11">
        <v>5</v>
      </c>
      <c r="Y27" s="11">
        <v>5</v>
      </c>
      <c r="Z27" s="11">
        <v>5</v>
      </c>
      <c r="AA27" s="18" t="s">
        <v>353</v>
      </c>
      <c r="AB27" s="18" t="s">
        <v>352</v>
      </c>
      <c r="AC27" s="11">
        <v>5</v>
      </c>
      <c r="AD27" s="11">
        <v>5</v>
      </c>
      <c r="AE27" s="18">
        <v>5</v>
      </c>
      <c r="AF27" s="18"/>
      <c r="AG27" s="11">
        <v>5</v>
      </c>
      <c r="AH27" s="11">
        <v>5</v>
      </c>
      <c r="AI27" s="18" t="s">
        <v>354</v>
      </c>
      <c r="AQ27" s="18"/>
      <c r="AZ27" s="18"/>
      <c r="BD27" s="18"/>
      <c r="BE27" s="18"/>
    </row>
    <row r="28" spans="1:57" ht="16.5" customHeight="1" x14ac:dyDescent="0.15">
      <c r="A28" s="6">
        <v>26</v>
      </c>
      <c r="B28" s="6">
        <v>10</v>
      </c>
      <c r="C28" s="19">
        <v>11012023</v>
      </c>
      <c r="D28" s="20" t="s">
        <v>10</v>
      </c>
      <c r="E28" s="9" t="str">
        <f t="shared" si="0"/>
        <v>PP3</v>
      </c>
      <c r="F28" s="9" t="s">
        <v>346</v>
      </c>
      <c r="G28" s="9" t="s">
        <v>9</v>
      </c>
      <c r="H28" s="10" t="s">
        <v>68</v>
      </c>
      <c r="I28" s="10" t="s">
        <v>68</v>
      </c>
      <c r="J28" s="10" t="s">
        <v>68</v>
      </c>
      <c r="K28" s="10" t="s">
        <v>68</v>
      </c>
      <c r="L28" s="10" t="s">
        <v>86</v>
      </c>
      <c r="M28" s="10" t="s">
        <v>68</v>
      </c>
      <c r="N28" s="10" t="s">
        <v>86</v>
      </c>
      <c r="O28" s="10" t="s">
        <v>86</v>
      </c>
      <c r="P28" s="10" t="s">
        <v>86</v>
      </c>
      <c r="Q28" s="18">
        <v>4</v>
      </c>
      <c r="R28" s="18">
        <v>4</v>
      </c>
      <c r="S28" s="11">
        <v>5</v>
      </c>
      <c r="T28" s="11">
        <v>4</v>
      </c>
      <c r="U28" s="32">
        <v>4</v>
      </c>
      <c r="V28" s="11">
        <v>4</v>
      </c>
      <c r="W28" s="11">
        <v>4</v>
      </c>
      <c r="X28" s="11">
        <v>4</v>
      </c>
      <c r="Y28" s="11">
        <v>4</v>
      </c>
      <c r="Z28" s="11">
        <v>3</v>
      </c>
      <c r="AA28" s="18" t="s">
        <v>355</v>
      </c>
      <c r="AC28" s="11">
        <v>4</v>
      </c>
      <c r="AD28" s="11">
        <v>4</v>
      </c>
      <c r="AE28" s="18">
        <v>4</v>
      </c>
      <c r="AF28" s="18" t="s">
        <v>356</v>
      </c>
      <c r="AG28" s="11">
        <v>4</v>
      </c>
      <c r="AH28" s="11">
        <v>4</v>
      </c>
      <c r="AI28" s="18" t="s">
        <v>357</v>
      </c>
      <c r="AQ28" s="18"/>
      <c r="AZ28" s="18"/>
      <c r="BD28" s="18"/>
      <c r="BE28" s="18"/>
    </row>
    <row r="29" spans="1:57" ht="16.5" customHeight="1" x14ac:dyDescent="0.15">
      <c r="A29" s="6">
        <v>27</v>
      </c>
      <c r="B29" s="6">
        <v>11</v>
      </c>
      <c r="C29" s="19">
        <v>11012023</v>
      </c>
      <c r="D29" s="20" t="s">
        <v>10</v>
      </c>
      <c r="E29" s="9" t="str">
        <f t="shared" si="0"/>
        <v>PP3</v>
      </c>
      <c r="F29" s="9" t="s">
        <v>346</v>
      </c>
      <c r="G29" s="9" t="s">
        <v>9</v>
      </c>
      <c r="H29" s="10" t="s">
        <v>68</v>
      </c>
      <c r="I29" s="10" t="s">
        <v>68</v>
      </c>
      <c r="J29" s="10" t="s">
        <v>68</v>
      </c>
      <c r="K29" s="10" t="s">
        <v>68</v>
      </c>
      <c r="L29" s="10" t="s">
        <v>86</v>
      </c>
      <c r="M29" s="10" t="s">
        <v>68</v>
      </c>
      <c r="N29" s="10" t="s">
        <v>86</v>
      </c>
      <c r="O29" s="10" t="s">
        <v>86</v>
      </c>
      <c r="P29" s="10" t="s">
        <v>86</v>
      </c>
      <c r="Q29" s="18">
        <v>5</v>
      </c>
      <c r="R29" s="18">
        <v>5</v>
      </c>
      <c r="S29" s="11">
        <v>5</v>
      </c>
      <c r="T29" s="11">
        <v>5</v>
      </c>
      <c r="U29" s="32">
        <v>5</v>
      </c>
      <c r="V29" s="11">
        <v>5</v>
      </c>
      <c r="W29" s="11">
        <v>5</v>
      </c>
      <c r="X29" s="11">
        <v>5</v>
      </c>
      <c r="Y29" s="11">
        <v>5</v>
      </c>
      <c r="Z29" s="11">
        <v>5</v>
      </c>
      <c r="AA29" s="18" t="s">
        <v>358</v>
      </c>
      <c r="AC29" s="11">
        <v>5</v>
      </c>
      <c r="AD29" s="11">
        <v>5</v>
      </c>
      <c r="AE29" s="18">
        <v>5</v>
      </c>
      <c r="AF29" s="18" t="s">
        <v>359</v>
      </c>
      <c r="AG29" s="11">
        <v>5</v>
      </c>
      <c r="AH29" s="11">
        <v>5</v>
      </c>
      <c r="AI29" s="18"/>
      <c r="AQ29" s="18"/>
      <c r="AZ29" s="18"/>
      <c r="BD29" s="18"/>
      <c r="BE29" s="18"/>
    </row>
    <row r="30" spans="1:57" ht="16.5" customHeight="1" x14ac:dyDescent="0.15">
      <c r="A30" s="6">
        <v>28</v>
      </c>
      <c r="B30" s="6">
        <v>12</v>
      </c>
      <c r="C30" s="19">
        <v>11012023</v>
      </c>
      <c r="D30" s="25" t="s">
        <v>10</v>
      </c>
      <c r="E30" s="9" t="str">
        <f t="shared" si="0"/>
        <v>PP3</v>
      </c>
      <c r="F30" s="9" t="s">
        <v>346</v>
      </c>
      <c r="G30" s="9" t="s">
        <v>9</v>
      </c>
      <c r="H30" s="10" t="s">
        <v>68</v>
      </c>
      <c r="I30" s="10" t="s">
        <v>68</v>
      </c>
      <c r="J30" s="10" t="s">
        <v>68</v>
      </c>
      <c r="K30" s="10" t="s">
        <v>68</v>
      </c>
      <c r="L30" s="10" t="s">
        <v>86</v>
      </c>
      <c r="M30" s="10" t="s">
        <v>68</v>
      </c>
      <c r="N30" s="10" t="s">
        <v>86</v>
      </c>
      <c r="O30" s="10" t="s">
        <v>86</v>
      </c>
      <c r="P30" s="10" t="s">
        <v>86</v>
      </c>
      <c r="Q30" s="29">
        <v>5</v>
      </c>
      <c r="R30" s="29">
        <v>5</v>
      </c>
      <c r="S30" s="11">
        <v>5</v>
      </c>
      <c r="T30" s="11">
        <v>5</v>
      </c>
      <c r="U30" s="30">
        <v>4</v>
      </c>
      <c r="V30" s="11">
        <v>5</v>
      </c>
      <c r="W30" s="11">
        <v>5</v>
      </c>
      <c r="X30" s="11">
        <v>5</v>
      </c>
      <c r="Y30" s="11">
        <v>5</v>
      </c>
      <c r="Z30" s="11">
        <v>5</v>
      </c>
      <c r="AA30" s="18" t="s">
        <v>329</v>
      </c>
      <c r="AC30" s="11">
        <v>5</v>
      </c>
      <c r="AD30" s="11">
        <v>5</v>
      </c>
      <c r="AE30" s="29">
        <v>5</v>
      </c>
      <c r="AF30" s="29" t="s">
        <v>360</v>
      </c>
      <c r="AG30" s="11">
        <v>5</v>
      </c>
      <c r="AH30" s="11">
        <v>5</v>
      </c>
    </row>
    <row r="31" spans="1:57" ht="16.5" customHeight="1" x14ac:dyDescent="0.15">
      <c r="A31" s="6">
        <v>29</v>
      </c>
      <c r="B31" s="6">
        <v>1</v>
      </c>
      <c r="C31" s="26">
        <v>16012023</v>
      </c>
      <c r="D31" s="11" t="s">
        <v>12</v>
      </c>
      <c r="E31" s="27" t="str">
        <f>IF(D31="Asociación de Ciencias Ambientales (ACA)","PP4",IF(D31="Fundación Laboral de la Construcción","PP9",IF(D31="Fundación Naturgy","PP5",IF(D31="Universidad Politécnica de Madrid (UPM)","PP7",IF(D31="Khora Urban Thinkers","PP6",IF(D31="Cruz Roja Getafe","PP8","PP3"))))))</f>
        <v>PP4</v>
      </c>
      <c r="F31" s="27" t="s">
        <v>326</v>
      </c>
      <c r="G31" s="27" t="s">
        <v>11</v>
      </c>
      <c r="H31" s="10" t="s">
        <v>68</v>
      </c>
      <c r="I31" s="10" t="s">
        <v>68</v>
      </c>
      <c r="J31" s="10" t="s">
        <v>68</v>
      </c>
      <c r="K31" s="10" t="s">
        <v>68</v>
      </c>
      <c r="L31" s="10" t="s">
        <v>86</v>
      </c>
      <c r="M31" s="10" t="s">
        <v>68</v>
      </c>
      <c r="N31" s="10" t="s">
        <v>86</v>
      </c>
      <c r="O31" s="10" t="s">
        <v>86</v>
      </c>
      <c r="P31" s="10" t="s">
        <v>86</v>
      </c>
      <c r="Q31" s="29">
        <v>5</v>
      </c>
      <c r="R31" s="29">
        <v>5</v>
      </c>
      <c r="S31" s="11">
        <v>5</v>
      </c>
      <c r="T31" s="11">
        <v>5</v>
      </c>
      <c r="U31" s="30">
        <v>4</v>
      </c>
      <c r="V31" s="11">
        <v>4</v>
      </c>
      <c r="W31" s="11">
        <v>5</v>
      </c>
      <c r="X31" s="11">
        <v>5</v>
      </c>
      <c r="Y31" s="11">
        <v>5</v>
      </c>
      <c r="Z31" s="11">
        <v>5</v>
      </c>
      <c r="AA31" s="18" t="s">
        <v>361</v>
      </c>
      <c r="AC31" s="11">
        <v>5</v>
      </c>
      <c r="AD31" s="11">
        <v>5</v>
      </c>
      <c r="AE31" s="29">
        <v>5</v>
      </c>
      <c r="AF31" s="29" t="s">
        <v>362</v>
      </c>
      <c r="AG31" s="11">
        <v>5</v>
      </c>
      <c r="AH31" s="11">
        <v>5</v>
      </c>
      <c r="AI31" s="29" t="s">
        <v>363</v>
      </c>
    </row>
    <row r="32" spans="1:57" ht="16.5" customHeight="1" x14ac:dyDescent="0.15">
      <c r="A32" s="6">
        <v>30</v>
      </c>
      <c r="B32" s="6">
        <v>2</v>
      </c>
      <c r="C32" s="28">
        <v>16012023</v>
      </c>
      <c r="D32" s="11" t="s">
        <v>12</v>
      </c>
      <c r="E32" s="27" t="str">
        <f t="shared" ref="E32:E38" si="1">IF(D32="Asociación de Ciencias Ambientales (ACA)","PP4",IF(D32="Fundación Laboral de la Construcción","PP9",IF(D32="Fundación Naturgy","PP5",IF(D32="Universidad Politécnica de Madrid (UPM)","PP7",IF(D32="Khora Urban Thinkers","PP6",IF(D32="Cruz Roja Getafe","PP8","PP3"))))))</f>
        <v>PP4</v>
      </c>
      <c r="F32" s="27" t="s">
        <v>326</v>
      </c>
      <c r="G32" s="27" t="s">
        <v>11</v>
      </c>
      <c r="H32" s="10" t="s">
        <v>68</v>
      </c>
      <c r="I32" s="10" t="s">
        <v>68</v>
      </c>
      <c r="J32" s="10" t="s">
        <v>68</v>
      </c>
      <c r="K32" s="10" t="s">
        <v>68</v>
      </c>
      <c r="L32" s="10" t="s">
        <v>86</v>
      </c>
      <c r="M32" s="10" t="s">
        <v>68</v>
      </c>
      <c r="N32" s="10" t="s">
        <v>86</v>
      </c>
      <c r="O32" s="10" t="s">
        <v>86</v>
      </c>
      <c r="P32" s="10" t="s">
        <v>86</v>
      </c>
      <c r="Q32" s="29">
        <v>5</v>
      </c>
      <c r="R32" s="29">
        <v>3</v>
      </c>
      <c r="S32" s="11">
        <v>5</v>
      </c>
      <c r="T32" s="11">
        <v>5</v>
      </c>
      <c r="U32" s="30">
        <v>4</v>
      </c>
      <c r="V32" s="11">
        <v>5</v>
      </c>
      <c r="W32" s="11">
        <v>5</v>
      </c>
      <c r="X32" s="11">
        <v>3</v>
      </c>
      <c r="Y32" s="11">
        <v>4</v>
      </c>
      <c r="Z32" s="11">
        <v>3</v>
      </c>
      <c r="AA32" s="18" t="s">
        <v>364</v>
      </c>
      <c r="AC32" s="11">
        <v>5</v>
      </c>
      <c r="AD32" s="11">
        <v>5</v>
      </c>
      <c r="AE32" s="29">
        <v>5</v>
      </c>
      <c r="AF32" s="29" t="s">
        <v>365</v>
      </c>
      <c r="AG32" s="11">
        <v>5</v>
      </c>
      <c r="AH32" s="11">
        <v>4</v>
      </c>
    </row>
    <row r="33" spans="1:35" ht="16.5" customHeight="1" x14ac:dyDescent="0.15">
      <c r="A33" s="6">
        <v>31</v>
      </c>
      <c r="B33" s="6">
        <v>3</v>
      </c>
      <c r="C33" s="28">
        <v>16012023</v>
      </c>
      <c r="D33" s="11" t="s">
        <v>12</v>
      </c>
      <c r="E33" s="27" t="str">
        <f t="shared" si="1"/>
        <v>PP4</v>
      </c>
      <c r="F33" s="27" t="s">
        <v>326</v>
      </c>
      <c r="G33" s="27" t="s">
        <v>11</v>
      </c>
      <c r="H33" s="10" t="s">
        <v>68</v>
      </c>
      <c r="I33" s="10" t="s">
        <v>68</v>
      </c>
      <c r="J33" s="10" t="s">
        <v>68</v>
      </c>
      <c r="K33" s="10" t="s">
        <v>68</v>
      </c>
      <c r="L33" s="10" t="s">
        <v>86</v>
      </c>
      <c r="M33" s="10" t="s">
        <v>68</v>
      </c>
      <c r="N33" s="10" t="s">
        <v>86</v>
      </c>
      <c r="O33" s="10" t="s">
        <v>86</v>
      </c>
      <c r="P33" s="10" t="s">
        <v>86</v>
      </c>
      <c r="Q33" s="29">
        <v>3</v>
      </c>
      <c r="R33" s="29">
        <v>3</v>
      </c>
      <c r="S33" s="11">
        <v>3</v>
      </c>
      <c r="T33" s="11">
        <v>3</v>
      </c>
      <c r="U33" s="30">
        <v>3</v>
      </c>
      <c r="V33" s="11">
        <v>3</v>
      </c>
      <c r="W33" s="11">
        <v>4</v>
      </c>
      <c r="X33" s="11">
        <v>3</v>
      </c>
      <c r="Y33" s="11">
        <v>4</v>
      </c>
      <c r="Z33" s="11">
        <v>1</v>
      </c>
      <c r="AC33" s="11">
        <v>4</v>
      </c>
      <c r="AD33" s="11">
        <v>5</v>
      </c>
      <c r="AE33" s="29">
        <v>4</v>
      </c>
      <c r="AG33" s="11">
        <v>2</v>
      </c>
      <c r="AH33" s="11">
        <v>2</v>
      </c>
    </row>
    <row r="34" spans="1:35" ht="16.5" customHeight="1" x14ac:dyDescent="0.15">
      <c r="A34" s="6">
        <v>32</v>
      </c>
      <c r="B34" s="6">
        <v>4</v>
      </c>
      <c r="C34" s="28">
        <v>16012023</v>
      </c>
      <c r="D34" s="11" t="s">
        <v>12</v>
      </c>
      <c r="E34" s="27" t="str">
        <f t="shared" si="1"/>
        <v>PP4</v>
      </c>
      <c r="F34" s="27" t="s">
        <v>326</v>
      </c>
      <c r="G34" s="27" t="s">
        <v>11</v>
      </c>
      <c r="H34" s="10" t="s">
        <v>68</v>
      </c>
      <c r="I34" s="10" t="s">
        <v>68</v>
      </c>
      <c r="J34" s="10" t="s">
        <v>68</v>
      </c>
      <c r="K34" s="10" t="s">
        <v>68</v>
      </c>
      <c r="L34" s="10" t="s">
        <v>86</v>
      </c>
      <c r="M34" s="10" t="s">
        <v>68</v>
      </c>
      <c r="N34" s="10" t="s">
        <v>86</v>
      </c>
      <c r="O34" s="10" t="s">
        <v>86</v>
      </c>
      <c r="P34" s="10" t="s">
        <v>86</v>
      </c>
      <c r="Q34" s="29">
        <v>5</v>
      </c>
      <c r="R34" s="29">
        <v>4</v>
      </c>
      <c r="S34" s="11">
        <v>5</v>
      </c>
      <c r="T34" s="11">
        <v>5</v>
      </c>
      <c r="U34" s="30">
        <v>5</v>
      </c>
      <c r="V34" s="11">
        <v>5</v>
      </c>
      <c r="W34" s="11">
        <v>5</v>
      </c>
      <c r="X34" s="11">
        <v>4</v>
      </c>
      <c r="Y34" s="11">
        <v>5</v>
      </c>
      <c r="Z34" s="11">
        <v>4</v>
      </c>
      <c r="AC34" s="11">
        <v>5</v>
      </c>
      <c r="AD34" s="11">
        <v>5</v>
      </c>
      <c r="AE34" s="29">
        <v>5</v>
      </c>
      <c r="AG34" s="11">
        <v>5</v>
      </c>
      <c r="AH34" s="11">
        <v>5</v>
      </c>
    </row>
    <row r="35" spans="1:35" ht="16.5" customHeight="1" x14ac:dyDescent="0.15">
      <c r="A35" s="6">
        <v>33</v>
      </c>
      <c r="B35" s="6">
        <v>5</v>
      </c>
      <c r="C35" s="28">
        <v>16012023</v>
      </c>
      <c r="D35" s="11" t="s">
        <v>12</v>
      </c>
      <c r="E35" s="27" t="str">
        <f t="shared" si="1"/>
        <v>PP4</v>
      </c>
      <c r="F35" s="27" t="s">
        <v>326</v>
      </c>
      <c r="G35" s="27" t="s">
        <v>11</v>
      </c>
      <c r="H35" s="10" t="s">
        <v>68</v>
      </c>
      <c r="I35" s="10" t="s">
        <v>68</v>
      </c>
      <c r="J35" s="10" t="s">
        <v>68</v>
      </c>
      <c r="K35" s="10" t="s">
        <v>68</v>
      </c>
      <c r="L35" s="10" t="s">
        <v>86</v>
      </c>
      <c r="M35" s="10" t="s">
        <v>68</v>
      </c>
      <c r="N35" s="10" t="s">
        <v>86</v>
      </c>
      <c r="O35" s="10" t="s">
        <v>86</v>
      </c>
      <c r="P35" s="10" t="s">
        <v>86</v>
      </c>
      <c r="Q35" s="29">
        <v>4</v>
      </c>
      <c r="R35" s="29">
        <v>4</v>
      </c>
      <c r="S35" s="11">
        <v>4</v>
      </c>
      <c r="T35" s="11">
        <v>5</v>
      </c>
      <c r="U35" s="30">
        <v>5</v>
      </c>
      <c r="V35" s="11">
        <v>5</v>
      </c>
      <c r="W35" s="11">
        <v>5</v>
      </c>
      <c r="X35" s="11">
        <v>5</v>
      </c>
      <c r="Y35" s="11">
        <v>5</v>
      </c>
      <c r="Z35" s="11">
        <v>1</v>
      </c>
      <c r="AA35" s="18" t="s">
        <v>366</v>
      </c>
      <c r="AC35" s="11">
        <v>5</v>
      </c>
      <c r="AD35" s="11">
        <v>5</v>
      </c>
      <c r="AE35" s="29">
        <v>5</v>
      </c>
      <c r="AG35" s="11">
        <v>4</v>
      </c>
      <c r="AH35" s="11">
        <v>5</v>
      </c>
    </row>
    <row r="36" spans="1:35" ht="16.5" customHeight="1" x14ac:dyDescent="0.15">
      <c r="A36" s="6">
        <v>34</v>
      </c>
      <c r="B36" s="6">
        <v>6</v>
      </c>
      <c r="C36" s="28">
        <v>16012023</v>
      </c>
      <c r="D36" s="11" t="s">
        <v>12</v>
      </c>
      <c r="E36" s="27" t="str">
        <f t="shared" si="1"/>
        <v>PP4</v>
      </c>
      <c r="F36" s="27" t="s">
        <v>326</v>
      </c>
      <c r="G36" s="27" t="s">
        <v>11</v>
      </c>
      <c r="H36" s="10" t="s">
        <v>68</v>
      </c>
      <c r="I36" s="10" t="s">
        <v>68</v>
      </c>
      <c r="J36" s="10" t="s">
        <v>68</v>
      </c>
      <c r="K36" s="10" t="s">
        <v>68</v>
      </c>
      <c r="L36" s="10" t="s">
        <v>86</v>
      </c>
      <c r="M36" s="10" t="s">
        <v>68</v>
      </c>
      <c r="N36" s="10" t="s">
        <v>86</v>
      </c>
      <c r="O36" s="10" t="s">
        <v>86</v>
      </c>
      <c r="P36" s="10" t="s">
        <v>86</v>
      </c>
      <c r="Q36" s="29">
        <v>4</v>
      </c>
      <c r="R36" s="29">
        <v>5</v>
      </c>
      <c r="S36" s="11">
        <v>5</v>
      </c>
      <c r="T36" s="11">
        <v>5</v>
      </c>
      <c r="U36" s="30">
        <v>5</v>
      </c>
      <c r="V36" s="11">
        <v>5</v>
      </c>
      <c r="W36" s="11">
        <v>5</v>
      </c>
      <c r="X36" s="11">
        <v>5</v>
      </c>
      <c r="Y36" s="11">
        <v>5</v>
      </c>
      <c r="Z36" s="11">
        <v>3</v>
      </c>
      <c r="AA36" s="18" t="s">
        <v>367</v>
      </c>
      <c r="AB36" s="11"/>
      <c r="AC36" s="11">
        <v>5</v>
      </c>
      <c r="AD36" s="11">
        <v>5</v>
      </c>
      <c r="AE36" s="29">
        <v>5</v>
      </c>
      <c r="AF36" s="29" t="s">
        <v>368</v>
      </c>
      <c r="AG36" s="11">
        <v>5</v>
      </c>
      <c r="AH36" s="11">
        <v>5</v>
      </c>
    </row>
    <row r="37" spans="1:35" ht="16.5" customHeight="1" x14ac:dyDescent="0.15">
      <c r="A37" s="6">
        <v>35</v>
      </c>
      <c r="B37" s="6">
        <v>7</v>
      </c>
      <c r="C37" s="28">
        <v>16012023</v>
      </c>
      <c r="D37" s="11" t="s">
        <v>12</v>
      </c>
      <c r="E37" s="27" t="str">
        <f t="shared" si="1"/>
        <v>PP4</v>
      </c>
      <c r="F37" s="27" t="s">
        <v>326</v>
      </c>
      <c r="G37" s="27" t="s">
        <v>11</v>
      </c>
      <c r="H37" s="10" t="s">
        <v>68</v>
      </c>
      <c r="I37" s="10" t="s">
        <v>68</v>
      </c>
      <c r="J37" s="10" t="s">
        <v>68</v>
      </c>
      <c r="K37" s="10" t="s">
        <v>68</v>
      </c>
      <c r="L37" s="10" t="s">
        <v>86</v>
      </c>
      <c r="M37" s="10" t="s">
        <v>68</v>
      </c>
      <c r="N37" s="10" t="s">
        <v>86</v>
      </c>
      <c r="O37" s="10" t="s">
        <v>86</v>
      </c>
      <c r="P37" s="10" t="s">
        <v>86</v>
      </c>
      <c r="Q37" s="29">
        <v>4</v>
      </c>
      <c r="R37" s="29">
        <v>4</v>
      </c>
      <c r="S37" s="11">
        <v>5</v>
      </c>
      <c r="T37" s="11">
        <v>5</v>
      </c>
      <c r="U37" s="30">
        <v>5</v>
      </c>
      <c r="V37" s="11">
        <v>5</v>
      </c>
      <c r="W37" s="11">
        <v>5</v>
      </c>
      <c r="X37" s="11">
        <v>5</v>
      </c>
      <c r="Y37" s="11">
        <v>5</v>
      </c>
      <c r="Z37" s="11">
        <v>5</v>
      </c>
      <c r="AA37" s="18" t="s">
        <v>369</v>
      </c>
      <c r="AC37" s="11">
        <v>5</v>
      </c>
      <c r="AD37" s="11">
        <v>5</v>
      </c>
      <c r="AE37" s="29">
        <v>5</v>
      </c>
      <c r="AG37" s="11">
        <v>5</v>
      </c>
      <c r="AH37" s="11">
        <v>5</v>
      </c>
      <c r="AI37" s="29" t="s">
        <v>370</v>
      </c>
    </row>
    <row r="38" spans="1:35" ht="16.5" customHeight="1" x14ac:dyDescent="0.15">
      <c r="A38" s="6">
        <v>36</v>
      </c>
      <c r="B38" s="6">
        <v>8</v>
      </c>
      <c r="C38" s="28">
        <v>16012023</v>
      </c>
      <c r="D38" s="11" t="s">
        <v>12</v>
      </c>
      <c r="E38" s="27" t="str">
        <f t="shared" si="1"/>
        <v>PP4</v>
      </c>
      <c r="F38" s="27" t="s">
        <v>326</v>
      </c>
      <c r="G38" s="27" t="s">
        <v>11</v>
      </c>
      <c r="H38" s="10" t="s">
        <v>68</v>
      </c>
      <c r="I38" s="10" t="s">
        <v>68</v>
      </c>
      <c r="J38" s="10" t="s">
        <v>68</v>
      </c>
      <c r="K38" s="10" t="s">
        <v>68</v>
      </c>
      <c r="L38" s="10" t="s">
        <v>86</v>
      </c>
      <c r="M38" s="10" t="s">
        <v>68</v>
      </c>
      <c r="N38" s="10" t="s">
        <v>86</v>
      </c>
      <c r="O38" s="10" t="s">
        <v>86</v>
      </c>
      <c r="P38" s="10" t="s">
        <v>86</v>
      </c>
      <c r="Q38" s="29">
        <v>4</v>
      </c>
      <c r="R38" s="29">
        <v>4</v>
      </c>
      <c r="S38" s="11">
        <v>4</v>
      </c>
      <c r="T38" s="11">
        <v>5</v>
      </c>
      <c r="U38" s="30">
        <v>5</v>
      </c>
      <c r="V38" s="11">
        <v>5</v>
      </c>
      <c r="W38" s="11">
        <v>5</v>
      </c>
      <c r="X38" s="11">
        <v>4</v>
      </c>
      <c r="Y38" s="11">
        <v>5</v>
      </c>
      <c r="Z38" s="11">
        <v>5</v>
      </c>
      <c r="AA38" s="18" t="s">
        <v>371</v>
      </c>
      <c r="AC38" s="11">
        <v>5</v>
      </c>
      <c r="AD38" s="11">
        <v>5</v>
      </c>
      <c r="AE38" s="29">
        <v>5</v>
      </c>
      <c r="AF38" s="29" t="s">
        <v>372</v>
      </c>
      <c r="AG38" s="11">
        <v>5</v>
      </c>
      <c r="AH38" s="11">
        <v>5</v>
      </c>
      <c r="AI38" s="29" t="s">
        <v>373</v>
      </c>
    </row>
    <row r="39" spans="1:35" ht="16.5" customHeight="1" x14ac:dyDescent="0.15">
      <c r="A39" s="6">
        <v>37</v>
      </c>
      <c r="B39" s="6">
        <v>1</v>
      </c>
      <c r="C39" s="26">
        <v>17012023</v>
      </c>
      <c r="D39" s="8" t="s">
        <v>12</v>
      </c>
      <c r="E39" s="9" t="str">
        <f>IF(D39="Asociación de Ciencias Ambientales (ACA)","PP4",IF(D39="Fundación Laboral de la Construcción","PP9",IF(D39="Fundación Naturgy","PP5",IF(D39="Universidad Politécnica de Madrid (UPM)","PP7",IF(D39="Khora Urban Thinkers","PP6",IF(D39="Cruz Roja Getafe","PP8","PP3"))))))</f>
        <v>PP4</v>
      </c>
      <c r="F39" s="9" t="s">
        <v>326</v>
      </c>
      <c r="G39" s="9" t="s">
        <v>11</v>
      </c>
      <c r="H39" s="10" t="s">
        <v>86</v>
      </c>
      <c r="I39" s="10" t="s">
        <v>86</v>
      </c>
      <c r="J39" s="10" t="s">
        <v>86</v>
      </c>
      <c r="K39" s="10" t="s">
        <v>86</v>
      </c>
      <c r="L39" s="10" t="s">
        <v>68</v>
      </c>
      <c r="M39" s="10" t="s">
        <v>86</v>
      </c>
      <c r="N39" s="10" t="s">
        <v>68</v>
      </c>
      <c r="O39" s="10" t="s">
        <v>68</v>
      </c>
      <c r="P39" s="10" t="s">
        <v>68</v>
      </c>
      <c r="Q39" s="29">
        <v>5</v>
      </c>
      <c r="R39" s="29">
        <v>5</v>
      </c>
      <c r="S39" s="11">
        <v>5</v>
      </c>
      <c r="T39" s="11">
        <v>5</v>
      </c>
      <c r="U39" s="30">
        <v>5</v>
      </c>
      <c r="V39" s="11">
        <v>5</v>
      </c>
      <c r="W39" s="11">
        <v>5</v>
      </c>
      <c r="X39" s="11">
        <v>5</v>
      </c>
      <c r="Y39" s="11">
        <v>5</v>
      </c>
      <c r="Z39" s="11">
        <v>5</v>
      </c>
      <c r="AC39" s="11">
        <v>5</v>
      </c>
      <c r="AD39" s="11">
        <v>5</v>
      </c>
      <c r="AE39" s="29">
        <v>5</v>
      </c>
      <c r="AG39" s="11">
        <v>5</v>
      </c>
      <c r="AH39" s="11">
        <v>5</v>
      </c>
    </row>
    <row r="40" spans="1:35" ht="16.5" customHeight="1" x14ac:dyDescent="0.15">
      <c r="A40" s="6">
        <v>38</v>
      </c>
      <c r="B40" s="6">
        <v>2</v>
      </c>
      <c r="C40" s="28">
        <v>17012023</v>
      </c>
      <c r="D40" s="20" t="s">
        <v>12</v>
      </c>
      <c r="E40" s="9" t="str">
        <f t="shared" ref="E40:E46" si="2">IF(D40="Asociación de Ciencias Ambientales (ACA)","PP4",IF(D40="Fundación Laboral de la Construcción","PP9",IF(D40="Fundación Naturgy","PP5",IF(D40="Universidad Politécnica de Madrid (UPM)","PP7",IF(D40="Khora Urban Thinkers","PP6",IF(D40="Cruz Roja Getafe","PP8","PP3"))))))</f>
        <v>PP4</v>
      </c>
      <c r="F40" s="9" t="s">
        <v>326</v>
      </c>
      <c r="G40" s="9" t="s">
        <v>11</v>
      </c>
      <c r="H40" s="10" t="s">
        <v>86</v>
      </c>
      <c r="I40" s="10" t="s">
        <v>86</v>
      </c>
      <c r="J40" s="10" t="s">
        <v>86</v>
      </c>
      <c r="K40" s="10" t="s">
        <v>86</v>
      </c>
      <c r="L40" s="10" t="s">
        <v>68</v>
      </c>
      <c r="M40" s="10" t="s">
        <v>86</v>
      </c>
      <c r="N40" s="10" t="s">
        <v>68</v>
      </c>
      <c r="O40" s="10" t="s">
        <v>68</v>
      </c>
      <c r="P40" s="10" t="s">
        <v>68</v>
      </c>
      <c r="Q40" s="29">
        <v>3</v>
      </c>
      <c r="R40" s="29">
        <v>3</v>
      </c>
      <c r="S40" s="11">
        <v>3</v>
      </c>
      <c r="T40" s="11">
        <v>5</v>
      </c>
      <c r="U40" s="30">
        <v>5</v>
      </c>
      <c r="V40" s="11">
        <v>5</v>
      </c>
      <c r="W40" s="11">
        <v>5</v>
      </c>
      <c r="X40" s="11">
        <v>5</v>
      </c>
      <c r="Y40" s="11">
        <v>5</v>
      </c>
      <c r="Z40" s="11">
        <v>1</v>
      </c>
      <c r="AC40" s="11">
        <v>5</v>
      </c>
      <c r="AD40" s="11">
        <v>5</v>
      </c>
      <c r="AE40" s="29">
        <v>5</v>
      </c>
      <c r="AG40" s="11">
        <v>4</v>
      </c>
      <c r="AH40" s="11">
        <v>5</v>
      </c>
    </row>
    <row r="41" spans="1:35" ht="16.5" customHeight="1" x14ac:dyDescent="0.15">
      <c r="A41" s="6">
        <v>39</v>
      </c>
      <c r="B41" s="6">
        <v>3</v>
      </c>
      <c r="C41" s="28">
        <v>17012023</v>
      </c>
      <c r="D41" s="20" t="s">
        <v>12</v>
      </c>
      <c r="E41" s="9" t="str">
        <f t="shared" si="2"/>
        <v>PP4</v>
      </c>
      <c r="F41" s="9" t="s">
        <v>326</v>
      </c>
      <c r="G41" s="9" t="s">
        <v>11</v>
      </c>
      <c r="H41" s="10" t="s">
        <v>86</v>
      </c>
      <c r="I41" s="10" t="s">
        <v>86</v>
      </c>
      <c r="J41" s="10" t="s">
        <v>86</v>
      </c>
      <c r="K41" s="10" t="s">
        <v>86</v>
      </c>
      <c r="L41" s="10" t="s">
        <v>68</v>
      </c>
      <c r="M41" s="10" t="s">
        <v>86</v>
      </c>
      <c r="N41" s="10" t="s">
        <v>68</v>
      </c>
      <c r="O41" s="10" t="s">
        <v>68</v>
      </c>
      <c r="P41" s="10" t="s">
        <v>68</v>
      </c>
      <c r="Q41" s="29">
        <v>4</v>
      </c>
      <c r="R41" s="29">
        <v>3</v>
      </c>
      <c r="S41" s="11">
        <v>3</v>
      </c>
      <c r="T41" s="11">
        <v>5</v>
      </c>
      <c r="U41" s="30">
        <v>5</v>
      </c>
      <c r="V41" s="11">
        <v>5</v>
      </c>
      <c r="W41" s="11">
        <v>5</v>
      </c>
      <c r="X41" s="11">
        <v>5</v>
      </c>
      <c r="Y41" s="11">
        <v>5</v>
      </c>
      <c r="Z41" s="11">
        <v>3</v>
      </c>
      <c r="AC41" s="11">
        <v>5</v>
      </c>
      <c r="AD41" s="11">
        <v>5</v>
      </c>
      <c r="AE41" s="29">
        <v>4</v>
      </c>
      <c r="AG41" s="11">
        <v>5</v>
      </c>
      <c r="AH41" s="11">
        <v>4</v>
      </c>
    </row>
    <row r="42" spans="1:35" ht="16.5" customHeight="1" x14ac:dyDescent="0.15">
      <c r="A42" s="6">
        <v>40</v>
      </c>
      <c r="B42" s="6">
        <v>4</v>
      </c>
      <c r="C42" s="28">
        <v>17012023</v>
      </c>
      <c r="D42" s="20" t="s">
        <v>12</v>
      </c>
      <c r="E42" s="9" t="str">
        <f t="shared" si="2"/>
        <v>PP4</v>
      </c>
      <c r="F42" s="9" t="s">
        <v>326</v>
      </c>
      <c r="G42" s="9" t="s">
        <v>11</v>
      </c>
      <c r="H42" s="10" t="s">
        <v>86</v>
      </c>
      <c r="I42" s="10" t="s">
        <v>86</v>
      </c>
      <c r="J42" s="10" t="s">
        <v>86</v>
      </c>
      <c r="K42" s="10" t="s">
        <v>86</v>
      </c>
      <c r="L42" s="10" t="s">
        <v>68</v>
      </c>
      <c r="M42" s="10" t="s">
        <v>86</v>
      </c>
      <c r="N42" s="10" t="s">
        <v>68</v>
      </c>
      <c r="O42" s="10" t="s">
        <v>68</v>
      </c>
      <c r="P42" s="10" t="s">
        <v>68</v>
      </c>
      <c r="Q42" s="29">
        <v>5</v>
      </c>
      <c r="R42" s="29">
        <v>4</v>
      </c>
      <c r="S42" s="11">
        <v>4</v>
      </c>
      <c r="T42" s="11">
        <v>5</v>
      </c>
      <c r="U42" s="30">
        <v>4</v>
      </c>
      <c r="V42" s="11">
        <v>5</v>
      </c>
      <c r="W42" s="11">
        <v>5</v>
      </c>
      <c r="X42" s="11">
        <v>4</v>
      </c>
      <c r="Y42" s="11">
        <v>5</v>
      </c>
      <c r="Z42" s="11">
        <v>3</v>
      </c>
      <c r="AC42" s="11">
        <v>5</v>
      </c>
      <c r="AD42" s="11">
        <v>5</v>
      </c>
      <c r="AE42" s="29">
        <v>5</v>
      </c>
      <c r="AG42" s="11">
        <v>4</v>
      </c>
      <c r="AH42" s="11">
        <v>4</v>
      </c>
    </row>
    <row r="43" spans="1:35" ht="16.5" customHeight="1" x14ac:dyDescent="0.15">
      <c r="A43" s="6">
        <v>41</v>
      </c>
      <c r="B43" s="6">
        <v>5</v>
      </c>
      <c r="C43" s="28">
        <v>17012023</v>
      </c>
      <c r="D43" s="20" t="s">
        <v>12</v>
      </c>
      <c r="E43" s="9" t="str">
        <f t="shared" si="2"/>
        <v>PP4</v>
      </c>
      <c r="F43" s="9" t="s">
        <v>326</v>
      </c>
      <c r="G43" s="9" t="s">
        <v>11</v>
      </c>
      <c r="H43" s="10" t="s">
        <v>86</v>
      </c>
      <c r="I43" s="10" t="s">
        <v>86</v>
      </c>
      <c r="J43" s="10" t="s">
        <v>86</v>
      </c>
      <c r="K43" s="10" t="s">
        <v>86</v>
      </c>
      <c r="L43" s="10" t="s">
        <v>68</v>
      </c>
      <c r="M43" s="10" t="s">
        <v>86</v>
      </c>
      <c r="N43" s="10" t="s">
        <v>68</v>
      </c>
      <c r="O43" s="10" t="s">
        <v>68</v>
      </c>
      <c r="P43" s="10" t="s">
        <v>68</v>
      </c>
      <c r="Q43" s="29">
        <v>3</v>
      </c>
      <c r="R43" s="29">
        <v>3</v>
      </c>
      <c r="S43" s="11">
        <v>2</v>
      </c>
      <c r="T43" s="11">
        <v>4</v>
      </c>
      <c r="U43" s="30">
        <v>4</v>
      </c>
      <c r="V43" s="11">
        <v>3</v>
      </c>
      <c r="W43" s="11">
        <v>4</v>
      </c>
      <c r="X43" s="11">
        <v>3</v>
      </c>
      <c r="Y43" s="11">
        <v>3</v>
      </c>
      <c r="Z43" s="11">
        <v>1</v>
      </c>
      <c r="AC43" s="11">
        <v>4</v>
      </c>
      <c r="AD43" s="11">
        <v>5</v>
      </c>
      <c r="AE43" s="29">
        <v>4</v>
      </c>
      <c r="AG43" s="11">
        <v>2</v>
      </c>
      <c r="AH43" s="11">
        <v>2</v>
      </c>
    </row>
    <row r="44" spans="1:35" ht="16.5" customHeight="1" x14ac:dyDescent="0.15">
      <c r="A44" s="6">
        <v>42</v>
      </c>
      <c r="B44" s="6">
        <v>6</v>
      </c>
      <c r="C44" s="28">
        <v>17012023</v>
      </c>
      <c r="D44" s="20" t="s">
        <v>12</v>
      </c>
      <c r="E44" s="9" t="str">
        <f t="shared" si="2"/>
        <v>PP4</v>
      </c>
      <c r="F44" s="9" t="s">
        <v>326</v>
      </c>
      <c r="G44" s="9" t="s">
        <v>11</v>
      </c>
      <c r="H44" s="10" t="s">
        <v>86</v>
      </c>
      <c r="I44" s="10" t="s">
        <v>86</v>
      </c>
      <c r="J44" s="10" t="s">
        <v>86</v>
      </c>
      <c r="K44" s="10" t="s">
        <v>86</v>
      </c>
      <c r="L44" s="10" t="s">
        <v>68</v>
      </c>
      <c r="M44" s="10" t="s">
        <v>86</v>
      </c>
      <c r="N44" s="10" t="s">
        <v>68</v>
      </c>
      <c r="O44" s="10" t="s">
        <v>68</v>
      </c>
      <c r="P44" s="10" t="s">
        <v>68</v>
      </c>
      <c r="Q44" s="29">
        <v>5</v>
      </c>
      <c r="R44" s="29">
        <v>5</v>
      </c>
      <c r="S44" s="11">
        <v>5</v>
      </c>
      <c r="T44" s="11">
        <v>5</v>
      </c>
      <c r="U44" s="30">
        <v>5</v>
      </c>
      <c r="V44" s="11">
        <v>5</v>
      </c>
      <c r="W44" s="11">
        <v>5</v>
      </c>
      <c r="X44" s="11">
        <v>5</v>
      </c>
      <c r="Y44" s="11">
        <v>5</v>
      </c>
      <c r="Z44" s="11">
        <v>5</v>
      </c>
      <c r="AC44" s="11">
        <v>5</v>
      </c>
      <c r="AD44" s="11">
        <v>5</v>
      </c>
      <c r="AE44" s="29">
        <v>5</v>
      </c>
      <c r="AG44" s="11">
        <v>5</v>
      </c>
      <c r="AH44" s="11">
        <v>5</v>
      </c>
    </row>
    <row r="45" spans="1:35" ht="16.5" customHeight="1" x14ac:dyDescent="0.15">
      <c r="A45" s="6">
        <v>43</v>
      </c>
      <c r="B45" s="6">
        <v>7</v>
      </c>
      <c r="C45" s="28">
        <v>17012023</v>
      </c>
      <c r="D45" s="20" t="s">
        <v>12</v>
      </c>
      <c r="E45" s="9" t="str">
        <f t="shared" si="2"/>
        <v>PP4</v>
      </c>
      <c r="F45" s="9" t="s">
        <v>326</v>
      </c>
      <c r="G45" s="9" t="s">
        <v>11</v>
      </c>
      <c r="H45" s="10" t="s">
        <v>86</v>
      </c>
      <c r="I45" s="10" t="s">
        <v>86</v>
      </c>
      <c r="J45" s="10" t="s">
        <v>86</v>
      </c>
      <c r="K45" s="10" t="s">
        <v>86</v>
      </c>
      <c r="L45" s="10" t="s">
        <v>68</v>
      </c>
      <c r="M45" s="10" t="s">
        <v>86</v>
      </c>
      <c r="N45" s="10" t="s">
        <v>68</v>
      </c>
      <c r="O45" s="10" t="s">
        <v>68</v>
      </c>
      <c r="P45" s="10" t="s">
        <v>68</v>
      </c>
      <c r="Q45" s="29">
        <v>5</v>
      </c>
      <c r="R45" s="29">
        <v>4</v>
      </c>
      <c r="S45" s="11">
        <v>5</v>
      </c>
      <c r="T45" s="11">
        <v>5</v>
      </c>
      <c r="U45" s="30">
        <v>5</v>
      </c>
      <c r="V45" s="11">
        <v>5</v>
      </c>
      <c r="W45" s="11">
        <v>5</v>
      </c>
      <c r="X45" s="11">
        <v>5</v>
      </c>
      <c r="Y45" s="11">
        <v>5</v>
      </c>
      <c r="Z45" s="11">
        <v>5</v>
      </c>
      <c r="AA45" s="18" t="s">
        <v>374</v>
      </c>
      <c r="AC45" s="11">
        <v>5</v>
      </c>
      <c r="AD45" s="11">
        <v>5</v>
      </c>
      <c r="AE45" s="29">
        <v>5</v>
      </c>
      <c r="AG45" s="11">
        <v>5</v>
      </c>
      <c r="AH45" s="11">
        <v>5</v>
      </c>
    </row>
    <row r="46" spans="1:35" ht="16.5" customHeight="1" x14ac:dyDescent="0.15">
      <c r="A46" s="6">
        <v>44</v>
      </c>
      <c r="B46" s="6">
        <v>8</v>
      </c>
      <c r="C46" s="28">
        <v>17012023</v>
      </c>
      <c r="D46" s="25" t="s">
        <v>12</v>
      </c>
      <c r="E46" s="9" t="str">
        <f t="shared" si="2"/>
        <v>PP4</v>
      </c>
      <c r="F46" s="9" t="s">
        <v>326</v>
      </c>
      <c r="G46" s="9" t="s">
        <v>11</v>
      </c>
      <c r="H46" s="10" t="s">
        <v>86</v>
      </c>
      <c r="I46" s="10" t="s">
        <v>86</v>
      </c>
      <c r="J46" s="10" t="s">
        <v>86</v>
      </c>
      <c r="K46" s="10" t="s">
        <v>86</v>
      </c>
      <c r="L46" s="10" t="s">
        <v>68</v>
      </c>
      <c r="M46" s="10" t="s">
        <v>86</v>
      </c>
      <c r="N46" s="10" t="s">
        <v>68</v>
      </c>
      <c r="O46" s="10" t="s">
        <v>68</v>
      </c>
      <c r="P46" s="10" t="s">
        <v>68</v>
      </c>
      <c r="Q46" s="29">
        <v>5</v>
      </c>
      <c r="R46" s="29">
        <v>5</v>
      </c>
      <c r="S46" s="11">
        <v>5</v>
      </c>
      <c r="T46" s="11">
        <v>5</v>
      </c>
      <c r="U46" s="30">
        <v>5</v>
      </c>
      <c r="V46" s="11">
        <v>5</v>
      </c>
      <c r="W46" s="11">
        <v>5</v>
      </c>
      <c r="X46" s="11">
        <v>5</v>
      </c>
      <c r="Y46" s="11">
        <v>5</v>
      </c>
      <c r="Z46" s="11">
        <v>5</v>
      </c>
      <c r="AC46" s="11">
        <v>5</v>
      </c>
      <c r="AD46" s="11">
        <v>5</v>
      </c>
      <c r="AE46" s="29">
        <v>5</v>
      </c>
      <c r="AG46" s="11">
        <v>5</v>
      </c>
      <c r="AH46" s="11">
        <v>5</v>
      </c>
    </row>
    <row r="47" spans="1:35" ht="16.5" customHeight="1" x14ac:dyDescent="0.15">
      <c r="A47" s="6">
        <v>45</v>
      </c>
      <c r="B47" s="6">
        <v>1</v>
      </c>
      <c r="C47" s="7">
        <v>18012023</v>
      </c>
      <c r="D47" s="8" t="s">
        <v>10</v>
      </c>
      <c r="E47" s="27" t="str">
        <f>IF(D47="Asociación de Ciencias Ambientales (ACA)","PP4",IF(D47="Fundación Laboral de la Construcción","PP9",IF(D47="Fundación Naturgy","PP5",IF(D47="Universidad Politécnica de Madrid (UPM)","PP7",IF(D47="Khora Urban Thinkers","PP6",IF(D47="Cruz Roja Getafe","PP8","PP3"))))))</f>
        <v>PP3</v>
      </c>
      <c r="F47" s="27" t="s">
        <v>346</v>
      </c>
      <c r="G47" s="27" t="s">
        <v>9</v>
      </c>
      <c r="H47" s="10" t="s">
        <v>86</v>
      </c>
      <c r="I47" s="10" t="s">
        <v>86</v>
      </c>
      <c r="J47" s="10" t="s">
        <v>86</v>
      </c>
      <c r="K47" s="10" t="s">
        <v>86</v>
      </c>
      <c r="L47" s="10" t="s">
        <v>68</v>
      </c>
      <c r="M47" s="10" t="s">
        <v>86</v>
      </c>
      <c r="N47" s="10" t="s">
        <v>68</v>
      </c>
      <c r="O47" s="10" t="s">
        <v>68</v>
      </c>
      <c r="P47" s="10" t="s">
        <v>68</v>
      </c>
      <c r="Q47" s="29">
        <v>5</v>
      </c>
      <c r="R47" s="29">
        <v>4</v>
      </c>
      <c r="S47" s="11">
        <v>5</v>
      </c>
      <c r="T47" s="11">
        <v>5</v>
      </c>
      <c r="U47" s="30">
        <v>5</v>
      </c>
      <c r="V47" s="11">
        <v>5</v>
      </c>
      <c r="W47" s="11">
        <v>5</v>
      </c>
      <c r="X47" s="11">
        <v>5</v>
      </c>
      <c r="Y47" s="11">
        <v>5</v>
      </c>
      <c r="Z47" s="11">
        <v>4</v>
      </c>
      <c r="AA47" s="18" t="s">
        <v>375</v>
      </c>
      <c r="AC47" s="11">
        <v>5</v>
      </c>
      <c r="AD47" s="11">
        <v>5</v>
      </c>
      <c r="AE47" s="29">
        <v>5</v>
      </c>
      <c r="AF47" s="29" t="s">
        <v>376</v>
      </c>
      <c r="AG47" s="11">
        <v>4</v>
      </c>
      <c r="AH47" s="11">
        <v>4</v>
      </c>
      <c r="AI47" s="29" t="s">
        <v>377</v>
      </c>
    </row>
    <row r="48" spans="1:35" ht="16.5" customHeight="1" x14ac:dyDescent="0.15">
      <c r="A48" s="6">
        <v>46</v>
      </c>
      <c r="B48" s="6">
        <v>2</v>
      </c>
      <c r="C48" s="19">
        <v>18012023</v>
      </c>
      <c r="D48" s="20" t="s">
        <v>10</v>
      </c>
      <c r="E48" s="27" t="str">
        <f t="shared" ref="E48:E57" si="3">IF(D48="Asociación de Ciencias Ambientales (ACA)","PP4",IF(D48="Fundación Laboral de la Construcción","PP9",IF(D48="Fundación Naturgy","PP5",IF(D48="Universidad Politécnica de Madrid (UPM)","PP7",IF(D48="Khora Urban Thinkers","PP6",IF(D48="Cruz Roja Getafe","PP8","PP3"))))))</f>
        <v>PP3</v>
      </c>
      <c r="F48" s="27" t="s">
        <v>346</v>
      </c>
      <c r="G48" s="27" t="s">
        <v>9</v>
      </c>
      <c r="H48" s="10" t="s">
        <v>86</v>
      </c>
      <c r="I48" s="10" t="s">
        <v>86</v>
      </c>
      <c r="J48" s="10" t="s">
        <v>86</v>
      </c>
      <c r="K48" s="10" t="s">
        <v>86</v>
      </c>
      <c r="L48" s="10" t="s">
        <v>68</v>
      </c>
      <c r="M48" s="10" t="s">
        <v>86</v>
      </c>
      <c r="N48" s="10" t="s">
        <v>68</v>
      </c>
      <c r="O48" s="10" t="s">
        <v>68</v>
      </c>
      <c r="P48" s="10" t="s">
        <v>68</v>
      </c>
      <c r="Q48" s="29">
        <v>5</v>
      </c>
      <c r="R48" s="29">
        <v>5</v>
      </c>
      <c r="S48" s="11">
        <v>5</v>
      </c>
      <c r="T48" s="11">
        <v>5</v>
      </c>
      <c r="U48" s="30">
        <v>5</v>
      </c>
      <c r="V48" s="11">
        <v>5</v>
      </c>
      <c r="W48" s="11">
        <v>5</v>
      </c>
      <c r="X48" s="11">
        <v>5</v>
      </c>
      <c r="Y48" s="11">
        <v>5</v>
      </c>
      <c r="Z48" s="11">
        <v>5</v>
      </c>
      <c r="AA48" s="18" t="s">
        <v>378</v>
      </c>
      <c r="AC48" s="11">
        <v>5</v>
      </c>
      <c r="AD48" s="11">
        <v>5</v>
      </c>
      <c r="AE48" s="29">
        <v>5</v>
      </c>
      <c r="AG48" s="11">
        <v>5</v>
      </c>
      <c r="AH48" s="11">
        <v>5</v>
      </c>
    </row>
    <row r="49" spans="1:35" ht="16.5" customHeight="1" x14ac:dyDescent="0.15">
      <c r="A49" s="6">
        <v>47</v>
      </c>
      <c r="B49" s="6">
        <v>3</v>
      </c>
      <c r="C49" s="19">
        <v>18012023</v>
      </c>
      <c r="D49" s="20" t="s">
        <v>10</v>
      </c>
      <c r="E49" s="27" t="str">
        <f t="shared" si="3"/>
        <v>PP3</v>
      </c>
      <c r="F49" s="27" t="s">
        <v>346</v>
      </c>
      <c r="G49" s="27" t="s">
        <v>9</v>
      </c>
      <c r="H49" s="10" t="s">
        <v>86</v>
      </c>
      <c r="I49" s="10" t="s">
        <v>86</v>
      </c>
      <c r="J49" s="10" t="s">
        <v>86</v>
      </c>
      <c r="K49" s="10" t="s">
        <v>86</v>
      </c>
      <c r="L49" s="10" t="s">
        <v>68</v>
      </c>
      <c r="M49" s="10" t="s">
        <v>86</v>
      </c>
      <c r="N49" s="10" t="s">
        <v>68</v>
      </c>
      <c r="O49" s="10" t="s">
        <v>68</v>
      </c>
      <c r="P49" s="10" t="s">
        <v>68</v>
      </c>
      <c r="Q49" s="29">
        <v>4</v>
      </c>
      <c r="R49" s="29">
        <v>5</v>
      </c>
      <c r="S49" s="11">
        <v>5</v>
      </c>
      <c r="T49" s="11">
        <v>5</v>
      </c>
      <c r="U49" s="30">
        <v>4</v>
      </c>
      <c r="V49" s="11">
        <v>4</v>
      </c>
      <c r="W49" s="11">
        <v>4</v>
      </c>
      <c r="X49" s="11">
        <v>5</v>
      </c>
      <c r="Y49" s="11">
        <v>4</v>
      </c>
      <c r="Z49" s="11">
        <v>4</v>
      </c>
      <c r="AA49" s="18" t="s">
        <v>379</v>
      </c>
      <c r="AC49" s="11">
        <v>5</v>
      </c>
      <c r="AD49" s="11">
        <v>4</v>
      </c>
      <c r="AE49" s="29">
        <v>5</v>
      </c>
      <c r="AG49" s="11">
        <v>4</v>
      </c>
      <c r="AH49" s="11">
        <v>4</v>
      </c>
    </row>
    <row r="50" spans="1:35" ht="16.5" customHeight="1" x14ac:dyDescent="0.15">
      <c r="A50" s="6">
        <v>48</v>
      </c>
      <c r="B50" s="6">
        <v>4</v>
      </c>
      <c r="C50" s="19">
        <v>18012023</v>
      </c>
      <c r="D50" s="20" t="s">
        <v>10</v>
      </c>
      <c r="E50" s="27" t="str">
        <f t="shared" si="3"/>
        <v>PP3</v>
      </c>
      <c r="F50" s="27" t="s">
        <v>346</v>
      </c>
      <c r="G50" s="27" t="s">
        <v>9</v>
      </c>
      <c r="H50" s="10" t="s">
        <v>86</v>
      </c>
      <c r="I50" s="10" t="s">
        <v>86</v>
      </c>
      <c r="J50" s="10" t="s">
        <v>86</v>
      </c>
      <c r="K50" s="10" t="s">
        <v>86</v>
      </c>
      <c r="L50" s="10" t="s">
        <v>68</v>
      </c>
      <c r="M50" s="10" t="s">
        <v>86</v>
      </c>
      <c r="N50" s="10" t="s">
        <v>68</v>
      </c>
      <c r="O50" s="10" t="s">
        <v>68</v>
      </c>
      <c r="P50" s="10" t="s">
        <v>68</v>
      </c>
      <c r="Q50" s="29">
        <v>5</v>
      </c>
      <c r="R50" s="29">
        <v>5</v>
      </c>
      <c r="S50" s="11">
        <v>5</v>
      </c>
      <c r="T50" s="11">
        <v>5</v>
      </c>
      <c r="U50" s="30">
        <v>5</v>
      </c>
      <c r="V50" s="11">
        <v>5</v>
      </c>
      <c r="W50" s="11">
        <v>5</v>
      </c>
      <c r="X50" s="11">
        <v>5</v>
      </c>
      <c r="Y50" s="11">
        <v>5</v>
      </c>
      <c r="Z50" s="11">
        <v>5</v>
      </c>
      <c r="AA50" s="18" t="s">
        <v>380</v>
      </c>
      <c r="AB50" s="18" t="s">
        <v>381</v>
      </c>
      <c r="AC50" s="11">
        <v>5</v>
      </c>
      <c r="AD50" s="11">
        <v>5</v>
      </c>
      <c r="AE50" s="29">
        <v>5</v>
      </c>
      <c r="AG50" s="11">
        <v>5</v>
      </c>
      <c r="AH50" s="11">
        <v>5</v>
      </c>
    </row>
    <row r="51" spans="1:35" ht="16.5" customHeight="1" x14ac:dyDescent="0.15">
      <c r="A51" s="6">
        <v>49</v>
      </c>
      <c r="B51" s="6">
        <v>5</v>
      </c>
      <c r="C51" s="19">
        <v>18012023</v>
      </c>
      <c r="D51" s="20" t="s">
        <v>10</v>
      </c>
      <c r="E51" s="27" t="str">
        <f t="shared" si="3"/>
        <v>PP3</v>
      </c>
      <c r="F51" s="27" t="s">
        <v>346</v>
      </c>
      <c r="G51" s="27" t="s">
        <v>9</v>
      </c>
      <c r="H51" s="10" t="s">
        <v>86</v>
      </c>
      <c r="I51" s="10" t="s">
        <v>86</v>
      </c>
      <c r="J51" s="10" t="s">
        <v>86</v>
      </c>
      <c r="K51" s="10" t="s">
        <v>86</v>
      </c>
      <c r="L51" s="10" t="s">
        <v>68</v>
      </c>
      <c r="M51" s="10" t="s">
        <v>86</v>
      </c>
      <c r="N51" s="10" t="s">
        <v>68</v>
      </c>
      <c r="O51" s="10" t="s">
        <v>68</v>
      </c>
      <c r="P51" s="10" t="s">
        <v>68</v>
      </c>
      <c r="Q51" s="29">
        <v>5</v>
      </c>
      <c r="R51" s="29">
        <v>5</v>
      </c>
      <c r="S51" s="11">
        <v>5</v>
      </c>
      <c r="T51" s="11">
        <v>5</v>
      </c>
      <c r="U51" s="30">
        <v>5</v>
      </c>
      <c r="V51" s="11">
        <v>5</v>
      </c>
      <c r="W51" s="11">
        <v>5</v>
      </c>
      <c r="X51" s="11">
        <v>5</v>
      </c>
      <c r="Y51" s="11">
        <v>5</v>
      </c>
      <c r="Z51" s="11">
        <v>5</v>
      </c>
      <c r="AA51" s="18" t="s">
        <v>382</v>
      </c>
      <c r="AC51" s="11">
        <v>5</v>
      </c>
      <c r="AD51" s="11">
        <v>5</v>
      </c>
      <c r="AE51" s="29">
        <v>5</v>
      </c>
      <c r="AF51" s="29" t="s">
        <v>383</v>
      </c>
      <c r="AG51" s="11">
        <v>5</v>
      </c>
      <c r="AH51" s="11">
        <v>5</v>
      </c>
      <c r="AI51" s="29" t="s">
        <v>384</v>
      </c>
    </row>
    <row r="52" spans="1:35" ht="16.5" customHeight="1" x14ac:dyDescent="0.15">
      <c r="A52" s="6">
        <v>50</v>
      </c>
      <c r="B52" s="6">
        <v>6</v>
      </c>
      <c r="C52" s="19">
        <v>18012023</v>
      </c>
      <c r="D52" s="20" t="s">
        <v>10</v>
      </c>
      <c r="E52" s="27" t="str">
        <f t="shared" si="3"/>
        <v>PP3</v>
      </c>
      <c r="F52" s="27" t="s">
        <v>346</v>
      </c>
      <c r="G52" s="27" t="s">
        <v>9</v>
      </c>
      <c r="H52" s="10" t="s">
        <v>86</v>
      </c>
      <c r="I52" s="10" t="s">
        <v>86</v>
      </c>
      <c r="J52" s="10" t="s">
        <v>86</v>
      </c>
      <c r="K52" s="10" t="s">
        <v>86</v>
      </c>
      <c r="L52" s="10" t="s">
        <v>68</v>
      </c>
      <c r="M52" s="10" t="s">
        <v>86</v>
      </c>
      <c r="N52" s="10" t="s">
        <v>68</v>
      </c>
      <c r="O52" s="10" t="s">
        <v>68</v>
      </c>
      <c r="P52" s="10" t="s">
        <v>68</v>
      </c>
      <c r="Q52" s="29">
        <v>4</v>
      </c>
      <c r="R52" s="29">
        <v>4</v>
      </c>
      <c r="S52" s="11">
        <v>4</v>
      </c>
      <c r="T52" s="11">
        <v>4</v>
      </c>
      <c r="U52" s="30">
        <v>4</v>
      </c>
      <c r="V52" s="11">
        <v>4</v>
      </c>
      <c r="W52" s="11">
        <v>4</v>
      </c>
      <c r="X52" s="11">
        <v>4</v>
      </c>
      <c r="Y52" s="11">
        <v>4</v>
      </c>
      <c r="Z52" s="11">
        <v>4</v>
      </c>
      <c r="AC52" s="11">
        <v>4</v>
      </c>
      <c r="AD52" s="11">
        <v>4</v>
      </c>
      <c r="AE52" s="29">
        <v>4</v>
      </c>
      <c r="AG52" s="11">
        <v>4</v>
      </c>
      <c r="AH52" s="11">
        <v>4</v>
      </c>
    </row>
    <row r="53" spans="1:35" ht="16.5" customHeight="1" x14ac:dyDescent="0.15">
      <c r="A53" s="6">
        <v>51</v>
      </c>
      <c r="B53" s="6">
        <v>7</v>
      </c>
      <c r="C53" s="19">
        <v>18012023</v>
      </c>
      <c r="D53" s="20" t="s">
        <v>10</v>
      </c>
      <c r="E53" s="27" t="str">
        <f t="shared" si="3"/>
        <v>PP3</v>
      </c>
      <c r="F53" s="27" t="s">
        <v>346</v>
      </c>
      <c r="G53" s="27" t="s">
        <v>9</v>
      </c>
      <c r="H53" s="10" t="s">
        <v>86</v>
      </c>
      <c r="I53" s="10" t="s">
        <v>86</v>
      </c>
      <c r="J53" s="10" t="s">
        <v>86</v>
      </c>
      <c r="K53" s="10" t="s">
        <v>86</v>
      </c>
      <c r="L53" s="10" t="s">
        <v>68</v>
      </c>
      <c r="M53" s="10" t="s">
        <v>86</v>
      </c>
      <c r="N53" s="10" t="s">
        <v>68</v>
      </c>
      <c r="O53" s="10" t="s">
        <v>68</v>
      </c>
      <c r="P53" s="10" t="s">
        <v>68</v>
      </c>
      <c r="Q53" s="29">
        <v>5</v>
      </c>
      <c r="R53" s="29">
        <v>5</v>
      </c>
      <c r="S53" s="11">
        <v>5</v>
      </c>
      <c r="T53" s="11">
        <v>5</v>
      </c>
      <c r="U53" s="30">
        <v>5</v>
      </c>
      <c r="V53" s="11">
        <v>5</v>
      </c>
      <c r="W53" s="11">
        <v>5</v>
      </c>
      <c r="X53" s="11">
        <v>5</v>
      </c>
      <c r="Y53" s="11">
        <v>5</v>
      </c>
      <c r="Z53" s="11">
        <v>5</v>
      </c>
      <c r="AA53" s="18" t="s">
        <v>385</v>
      </c>
      <c r="AC53" s="11">
        <v>5</v>
      </c>
      <c r="AD53" s="11">
        <v>5</v>
      </c>
      <c r="AE53" s="29">
        <v>5</v>
      </c>
      <c r="AF53" s="29" t="s">
        <v>386</v>
      </c>
      <c r="AG53" s="11">
        <v>5</v>
      </c>
      <c r="AH53" s="11">
        <v>5</v>
      </c>
    </row>
    <row r="54" spans="1:35" ht="16.5" customHeight="1" x14ac:dyDescent="0.15">
      <c r="A54" s="6">
        <v>52</v>
      </c>
      <c r="B54" s="6">
        <v>8</v>
      </c>
      <c r="C54" s="19">
        <v>18012023</v>
      </c>
      <c r="D54" s="20" t="s">
        <v>10</v>
      </c>
      <c r="E54" s="27" t="str">
        <f t="shared" si="3"/>
        <v>PP3</v>
      </c>
      <c r="F54" s="27" t="s">
        <v>346</v>
      </c>
      <c r="G54" s="27" t="s">
        <v>9</v>
      </c>
      <c r="H54" s="10" t="s">
        <v>86</v>
      </c>
      <c r="I54" s="10" t="s">
        <v>86</v>
      </c>
      <c r="J54" s="10" t="s">
        <v>86</v>
      </c>
      <c r="K54" s="10" t="s">
        <v>86</v>
      </c>
      <c r="L54" s="10" t="s">
        <v>68</v>
      </c>
      <c r="M54" s="10" t="s">
        <v>86</v>
      </c>
      <c r="N54" s="10" t="s">
        <v>68</v>
      </c>
      <c r="O54" s="10" t="s">
        <v>68</v>
      </c>
      <c r="P54" s="10" t="s">
        <v>68</v>
      </c>
      <c r="Q54" s="29">
        <v>5</v>
      </c>
      <c r="R54" s="29">
        <v>4</v>
      </c>
      <c r="S54" s="11">
        <v>5</v>
      </c>
      <c r="T54" s="11">
        <v>5</v>
      </c>
      <c r="U54" s="30">
        <v>5</v>
      </c>
      <c r="V54" s="11">
        <v>5</v>
      </c>
      <c r="W54" s="11">
        <v>5</v>
      </c>
      <c r="X54" s="11">
        <v>5</v>
      </c>
      <c r="Y54" s="11">
        <v>5</v>
      </c>
      <c r="Z54" s="11">
        <v>5</v>
      </c>
      <c r="AC54" s="11">
        <v>5</v>
      </c>
      <c r="AD54" s="11">
        <v>5</v>
      </c>
      <c r="AE54" s="29">
        <v>5</v>
      </c>
      <c r="AG54" s="11">
        <v>5</v>
      </c>
      <c r="AH54" s="11">
        <v>5</v>
      </c>
    </row>
    <row r="55" spans="1:35" ht="16.5" customHeight="1" x14ac:dyDescent="0.15">
      <c r="A55" s="6">
        <v>53</v>
      </c>
      <c r="B55" s="6">
        <v>9</v>
      </c>
      <c r="C55" s="19">
        <v>18012023</v>
      </c>
      <c r="D55" s="20" t="s">
        <v>10</v>
      </c>
      <c r="E55" s="27" t="str">
        <f t="shared" si="3"/>
        <v>PP3</v>
      </c>
      <c r="F55" s="27" t="s">
        <v>346</v>
      </c>
      <c r="G55" s="27" t="s">
        <v>9</v>
      </c>
      <c r="H55" s="10" t="s">
        <v>86</v>
      </c>
      <c r="I55" s="10" t="s">
        <v>86</v>
      </c>
      <c r="J55" s="10" t="s">
        <v>86</v>
      </c>
      <c r="K55" s="10" t="s">
        <v>86</v>
      </c>
      <c r="L55" s="10" t="s">
        <v>68</v>
      </c>
      <c r="M55" s="10" t="s">
        <v>86</v>
      </c>
      <c r="N55" s="10" t="s">
        <v>68</v>
      </c>
      <c r="O55" s="10" t="s">
        <v>68</v>
      </c>
      <c r="P55" s="10" t="s">
        <v>68</v>
      </c>
      <c r="Q55" s="29">
        <v>5</v>
      </c>
      <c r="R55" s="29">
        <v>5</v>
      </c>
      <c r="S55" s="11">
        <v>5</v>
      </c>
      <c r="T55" s="11">
        <v>5</v>
      </c>
      <c r="U55" s="30">
        <v>5</v>
      </c>
      <c r="V55" s="11">
        <v>5</v>
      </c>
      <c r="W55" s="11">
        <v>4</v>
      </c>
      <c r="X55" s="11">
        <v>5</v>
      </c>
      <c r="Y55" s="11">
        <v>5</v>
      </c>
      <c r="Z55" s="11">
        <v>4</v>
      </c>
      <c r="AA55" s="18" t="s">
        <v>387</v>
      </c>
      <c r="AC55" s="11">
        <v>5</v>
      </c>
      <c r="AD55" s="11">
        <v>5</v>
      </c>
      <c r="AE55" s="29">
        <v>5</v>
      </c>
      <c r="AF55" s="29" t="s">
        <v>343</v>
      </c>
      <c r="AG55" s="11">
        <v>5</v>
      </c>
      <c r="AH55" s="11">
        <v>5</v>
      </c>
      <c r="AI55" s="29" t="s">
        <v>388</v>
      </c>
    </row>
    <row r="56" spans="1:35" ht="16.5" customHeight="1" x14ac:dyDescent="0.15">
      <c r="A56" s="6">
        <v>54</v>
      </c>
      <c r="B56" s="6">
        <v>10</v>
      </c>
      <c r="C56" s="19">
        <v>18012023</v>
      </c>
      <c r="D56" s="20" t="s">
        <v>10</v>
      </c>
      <c r="E56" s="27" t="str">
        <f t="shared" si="3"/>
        <v>PP3</v>
      </c>
      <c r="F56" s="27" t="s">
        <v>346</v>
      </c>
      <c r="G56" s="27" t="s">
        <v>9</v>
      </c>
      <c r="H56" s="10" t="s">
        <v>86</v>
      </c>
      <c r="I56" s="10" t="s">
        <v>86</v>
      </c>
      <c r="J56" s="10" t="s">
        <v>86</v>
      </c>
      <c r="K56" s="10" t="s">
        <v>86</v>
      </c>
      <c r="L56" s="10" t="s">
        <v>68</v>
      </c>
      <c r="M56" s="10" t="s">
        <v>86</v>
      </c>
      <c r="N56" s="10" t="s">
        <v>68</v>
      </c>
      <c r="O56" s="10" t="s">
        <v>68</v>
      </c>
      <c r="P56" s="10" t="s">
        <v>68</v>
      </c>
      <c r="Q56" s="29">
        <v>5</v>
      </c>
      <c r="R56" s="29">
        <v>5</v>
      </c>
      <c r="S56" s="11">
        <v>5</v>
      </c>
      <c r="T56" s="11">
        <v>5</v>
      </c>
      <c r="U56" s="30">
        <v>5</v>
      </c>
      <c r="V56" s="11">
        <v>5</v>
      </c>
      <c r="W56" s="11">
        <v>5</v>
      </c>
      <c r="X56" s="11">
        <v>5</v>
      </c>
      <c r="Y56" s="11">
        <v>5</v>
      </c>
      <c r="Z56" s="11">
        <v>5</v>
      </c>
      <c r="AC56" s="11">
        <v>5</v>
      </c>
      <c r="AD56" s="11">
        <v>5</v>
      </c>
      <c r="AE56" s="29">
        <v>5</v>
      </c>
      <c r="AG56" s="11">
        <v>5</v>
      </c>
      <c r="AH56" s="11">
        <v>5</v>
      </c>
    </row>
    <row r="57" spans="1:35" ht="16.5" customHeight="1" x14ac:dyDescent="0.15">
      <c r="A57" s="6">
        <v>55</v>
      </c>
      <c r="B57" s="6">
        <v>11</v>
      </c>
      <c r="C57" s="19">
        <v>18012023</v>
      </c>
      <c r="D57" s="20" t="s">
        <v>10</v>
      </c>
      <c r="E57" s="27" t="str">
        <f t="shared" si="3"/>
        <v>PP3</v>
      </c>
      <c r="F57" s="27" t="s">
        <v>346</v>
      </c>
      <c r="G57" s="27" t="s">
        <v>9</v>
      </c>
      <c r="H57" s="10" t="s">
        <v>86</v>
      </c>
      <c r="I57" s="10" t="s">
        <v>86</v>
      </c>
      <c r="J57" s="10" t="s">
        <v>86</v>
      </c>
      <c r="K57" s="10" t="s">
        <v>86</v>
      </c>
      <c r="L57" s="10" t="s">
        <v>68</v>
      </c>
      <c r="M57" s="10" t="s">
        <v>86</v>
      </c>
      <c r="N57" s="10" t="s">
        <v>68</v>
      </c>
      <c r="O57" s="10" t="s">
        <v>68</v>
      </c>
      <c r="P57" s="10" t="s">
        <v>68</v>
      </c>
      <c r="Q57" s="29">
        <v>4</v>
      </c>
      <c r="R57" s="29">
        <v>5</v>
      </c>
      <c r="S57" s="11">
        <v>5</v>
      </c>
      <c r="T57" s="11">
        <v>5</v>
      </c>
      <c r="U57" s="30">
        <v>5</v>
      </c>
      <c r="V57" s="11">
        <v>4</v>
      </c>
      <c r="W57" s="11">
        <v>5</v>
      </c>
      <c r="X57" s="11">
        <v>5</v>
      </c>
      <c r="Y57" s="11">
        <v>4</v>
      </c>
      <c r="Z57" s="11">
        <v>5</v>
      </c>
      <c r="AC57" s="11">
        <v>5</v>
      </c>
      <c r="AD57" s="11">
        <v>5</v>
      </c>
      <c r="AE57" s="29">
        <v>5</v>
      </c>
      <c r="AG57" s="11">
        <v>5</v>
      </c>
      <c r="AH57" s="11">
        <v>5</v>
      </c>
    </row>
    <row r="58" spans="1:35" ht="16.5" customHeight="1" x14ac:dyDescent="0.15">
      <c r="A58" s="6">
        <v>56</v>
      </c>
      <c r="B58" s="6">
        <v>1</v>
      </c>
      <c r="C58" s="7">
        <v>19012023</v>
      </c>
      <c r="D58" s="8" t="s">
        <v>10</v>
      </c>
      <c r="E58" s="9" t="str">
        <f>IF(D58="Asociación de Ciencias Ambientales (ACA)","PP4",IF(D58="Fundación Laboral de la Construcción","PP9",IF(D58="Fundación Naturgy","PP5",IF(D58="Universidad Politécnica de Madrid (UPM)","PP7",IF(D58="Khora Urban Thinkers","PP6",IF(D58="Cruz Roja Getafe","PP8","PP3"))))))</f>
        <v>PP3</v>
      </c>
      <c r="F58" s="9" t="s">
        <v>326</v>
      </c>
      <c r="G58" s="9" t="s">
        <v>13</v>
      </c>
      <c r="H58" s="10" t="s">
        <v>68</v>
      </c>
      <c r="I58" s="10" t="s">
        <v>68</v>
      </c>
      <c r="J58" s="10" t="s">
        <v>68</v>
      </c>
      <c r="K58" s="10" t="s">
        <v>68</v>
      </c>
      <c r="L58" s="10" t="s">
        <v>86</v>
      </c>
      <c r="M58" s="10" t="s">
        <v>68</v>
      </c>
      <c r="N58" s="10" t="s">
        <v>86</v>
      </c>
      <c r="O58" s="10" t="s">
        <v>86</v>
      </c>
      <c r="P58" s="10" t="s">
        <v>86</v>
      </c>
      <c r="Q58" s="29">
        <v>4</v>
      </c>
      <c r="R58" s="29">
        <v>4</v>
      </c>
      <c r="S58" s="11">
        <v>4</v>
      </c>
      <c r="T58" s="11">
        <v>4</v>
      </c>
      <c r="U58" s="30">
        <v>4</v>
      </c>
      <c r="V58" s="11">
        <v>4</v>
      </c>
      <c r="W58" s="11">
        <v>4</v>
      </c>
      <c r="X58" s="11">
        <v>4</v>
      </c>
      <c r="Y58" s="11">
        <v>4</v>
      </c>
      <c r="Z58" s="11">
        <v>4</v>
      </c>
      <c r="AC58" s="11">
        <v>4</v>
      </c>
      <c r="AD58" s="11">
        <v>5</v>
      </c>
      <c r="AE58" s="29">
        <v>5</v>
      </c>
      <c r="AG58" s="11">
        <v>4</v>
      </c>
      <c r="AH58" s="11">
        <v>4</v>
      </c>
    </row>
    <row r="59" spans="1:35" ht="16.5" customHeight="1" x14ac:dyDescent="0.15">
      <c r="A59" s="6">
        <v>57</v>
      </c>
      <c r="B59" s="6">
        <v>2</v>
      </c>
      <c r="C59" s="19">
        <v>19012023</v>
      </c>
      <c r="D59" s="20" t="s">
        <v>10</v>
      </c>
      <c r="E59" s="9" t="str">
        <f t="shared" ref="E59:E122" si="4">IF(D59="Asociación de Ciencias Ambientales (ACA)","PP4",IF(D59="Fundación Laboral de la Construcción","PP9",IF(D59="Fundación Naturgy","PP5",IF(D59="Universidad Politécnica de Madrid (UPM)","PP7",IF(D59="Khora Urban Thinkers","PP6",IF(D59="Cruz Roja Getafe","PP8","PP3"))))))</f>
        <v>PP3</v>
      </c>
      <c r="F59" s="9" t="s">
        <v>326</v>
      </c>
      <c r="G59" s="9" t="s">
        <v>13</v>
      </c>
      <c r="H59" s="10" t="s">
        <v>68</v>
      </c>
      <c r="I59" s="10" t="s">
        <v>68</v>
      </c>
      <c r="J59" s="10" t="s">
        <v>68</v>
      </c>
      <c r="K59" s="10" t="s">
        <v>68</v>
      </c>
      <c r="L59" s="10" t="s">
        <v>86</v>
      </c>
      <c r="M59" s="10" t="s">
        <v>68</v>
      </c>
      <c r="N59" s="10" t="s">
        <v>86</v>
      </c>
      <c r="O59" s="10" t="s">
        <v>86</v>
      </c>
      <c r="P59" s="10" t="s">
        <v>86</v>
      </c>
      <c r="Q59" s="29">
        <v>4</v>
      </c>
      <c r="R59" s="29">
        <v>4</v>
      </c>
      <c r="S59" s="11">
        <v>4</v>
      </c>
      <c r="T59" s="11">
        <v>5</v>
      </c>
      <c r="U59" s="30">
        <v>5</v>
      </c>
      <c r="V59" s="11">
        <v>5</v>
      </c>
      <c r="W59" s="11">
        <v>5</v>
      </c>
      <c r="X59" s="11">
        <v>5</v>
      </c>
      <c r="Y59" s="11">
        <v>5</v>
      </c>
      <c r="Z59" s="11">
        <v>4</v>
      </c>
      <c r="AC59" s="11">
        <v>5</v>
      </c>
      <c r="AD59" s="11">
        <v>5</v>
      </c>
      <c r="AE59" s="29">
        <v>5</v>
      </c>
      <c r="AG59" s="11">
        <v>5</v>
      </c>
      <c r="AH59" s="11">
        <v>5</v>
      </c>
    </row>
    <row r="60" spans="1:35" ht="16.5" customHeight="1" x14ac:dyDescent="0.15">
      <c r="A60" s="6">
        <v>58</v>
      </c>
      <c r="B60" s="6">
        <v>3</v>
      </c>
      <c r="C60" s="19">
        <v>19012023</v>
      </c>
      <c r="D60" s="20" t="s">
        <v>10</v>
      </c>
      <c r="E60" s="9" t="str">
        <f t="shared" si="4"/>
        <v>PP3</v>
      </c>
      <c r="F60" s="9" t="s">
        <v>326</v>
      </c>
      <c r="G60" s="9" t="s">
        <v>13</v>
      </c>
      <c r="H60" s="10" t="s">
        <v>68</v>
      </c>
      <c r="I60" s="10" t="s">
        <v>68</v>
      </c>
      <c r="J60" s="10" t="s">
        <v>68</v>
      </c>
      <c r="K60" s="10" t="s">
        <v>68</v>
      </c>
      <c r="L60" s="10" t="s">
        <v>86</v>
      </c>
      <c r="M60" s="10" t="s">
        <v>68</v>
      </c>
      <c r="N60" s="10" t="s">
        <v>86</v>
      </c>
      <c r="O60" s="10" t="s">
        <v>86</v>
      </c>
      <c r="P60" s="10" t="s">
        <v>86</v>
      </c>
      <c r="Q60" s="29">
        <v>4</v>
      </c>
      <c r="R60" s="29">
        <v>4</v>
      </c>
      <c r="S60" s="11">
        <v>4</v>
      </c>
      <c r="T60" s="11">
        <v>5</v>
      </c>
      <c r="U60" s="30">
        <v>5</v>
      </c>
      <c r="V60" s="11">
        <v>5</v>
      </c>
      <c r="W60" s="11">
        <v>5</v>
      </c>
      <c r="X60" s="11">
        <v>4</v>
      </c>
      <c r="Y60" s="11">
        <v>5</v>
      </c>
      <c r="Z60" s="11">
        <v>4</v>
      </c>
      <c r="AC60" s="11">
        <v>5</v>
      </c>
      <c r="AD60" s="11">
        <v>5</v>
      </c>
      <c r="AE60" s="29">
        <v>5</v>
      </c>
      <c r="AG60" s="11">
        <v>5</v>
      </c>
      <c r="AH60" s="11">
        <v>5</v>
      </c>
    </row>
    <row r="61" spans="1:35" ht="16.5" customHeight="1" x14ac:dyDescent="0.15">
      <c r="A61" s="6">
        <v>59</v>
      </c>
      <c r="B61" s="6">
        <v>4</v>
      </c>
      <c r="C61" s="19">
        <v>19012023</v>
      </c>
      <c r="D61" s="20" t="s">
        <v>10</v>
      </c>
      <c r="E61" s="9" t="str">
        <f t="shared" si="4"/>
        <v>PP3</v>
      </c>
      <c r="F61" s="9" t="s">
        <v>326</v>
      </c>
      <c r="G61" s="9" t="s">
        <v>13</v>
      </c>
      <c r="H61" s="10" t="s">
        <v>68</v>
      </c>
      <c r="I61" s="10" t="s">
        <v>68</v>
      </c>
      <c r="J61" s="10" t="s">
        <v>68</v>
      </c>
      <c r="K61" s="10" t="s">
        <v>68</v>
      </c>
      <c r="L61" s="10" t="s">
        <v>86</v>
      </c>
      <c r="M61" s="10" t="s">
        <v>68</v>
      </c>
      <c r="N61" s="10" t="s">
        <v>86</v>
      </c>
      <c r="O61" s="10" t="s">
        <v>86</v>
      </c>
      <c r="P61" s="10" t="s">
        <v>86</v>
      </c>
      <c r="Q61" s="29">
        <v>4</v>
      </c>
      <c r="R61" s="29">
        <v>3</v>
      </c>
      <c r="S61" s="11">
        <v>5</v>
      </c>
      <c r="T61" s="11">
        <v>4</v>
      </c>
      <c r="U61" s="30">
        <v>4</v>
      </c>
      <c r="V61" s="11">
        <v>5</v>
      </c>
      <c r="W61" s="11">
        <v>4</v>
      </c>
      <c r="X61" s="11">
        <v>4</v>
      </c>
      <c r="Y61" s="11">
        <v>4</v>
      </c>
      <c r="Z61" s="11">
        <v>5</v>
      </c>
      <c r="AA61" s="18" t="s">
        <v>351</v>
      </c>
      <c r="AC61" s="11">
        <v>4</v>
      </c>
      <c r="AD61" s="11">
        <v>4</v>
      </c>
      <c r="AE61" s="29">
        <v>4</v>
      </c>
      <c r="AF61" s="29" t="s">
        <v>389</v>
      </c>
      <c r="AG61" s="11">
        <v>5</v>
      </c>
      <c r="AH61" s="11">
        <v>5</v>
      </c>
    </row>
    <row r="62" spans="1:35" ht="16.5" customHeight="1" x14ac:dyDescent="0.15">
      <c r="A62" s="6">
        <v>60</v>
      </c>
      <c r="B62" s="6">
        <v>5</v>
      </c>
      <c r="C62" s="19">
        <v>19012023</v>
      </c>
      <c r="D62" s="20" t="s">
        <v>10</v>
      </c>
      <c r="E62" s="9" t="str">
        <f t="shared" si="4"/>
        <v>PP3</v>
      </c>
      <c r="F62" s="9" t="s">
        <v>326</v>
      </c>
      <c r="G62" s="9" t="s">
        <v>13</v>
      </c>
      <c r="H62" s="10" t="s">
        <v>68</v>
      </c>
      <c r="I62" s="10" t="s">
        <v>68</v>
      </c>
      <c r="J62" s="10" t="s">
        <v>68</v>
      </c>
      <c r="K62" s="10" t="s">
        <v>68</v>
      </c>
      <c r="L62" s="10" t="s">
        <v>86</v>
      </c>
      <c r="M62" s="10" t="s">
        <v>68</v>
      </c>
      <c r="N62" s="10" t="s">
        <v>86</v>
      </c>
      <c r="O62" s="10" t="s">
        <v>86</v>
      </c>
      <c r="P62" s="10" t="s">
        <v>86</v>
      </c>
      <c r="Q62" s="29">
        <v>4</v>
      </c>
      <c r="R62" s="29">
        <v>4</v>
      </c>
      <c r="S62" s="11">
        <v>5</v>
      </c>
      <c r="T62" s="11">
        <v>5</v>
      </c>
      <c r="U62" s="30">
        <v>4</v>
      </c>
      <c r="V62" s="11">
        <v>5</v>
      </c>
      <c r="W62" s="11">
        <v>4</v>
      </c>
      <c r="X62" s="11">
        <v>4</v>
      </c>
      <c r="Y62" s="11">
        <v>5</v>
      </c>
      <c r="Z62" s="11">
        <v>5</v>
      </c>
      <c r="AA62" s="18" t="s">
        <v>390</v>
      </c>
      <c r="AC62" s="11">
        <v>4</v>
      </c>
      <c r="AD62" s="11">
        <v>4</v>
      </c>
      <c r="AE62" s="29">
        <v>4</v>
      </c>
      <c r="AG62" s="11">
        <v>4</v>
      </c>
      <c r="AH62" s="11">
        <v>4</v>
      </c>
    </row>
    <row r="63" spans="1:35" ht="16.5" customHeight="1" x14ac:dyDescent="0.15">
      <c r="A63" s="6">
        <v>61</v>
      </c>
      <c r="B63" s="6">
        <v>6</v>
      </c>
      <c r="C63" s="19">
        <v>19012023</v>
      </c>
      <c r="D63" s="20" t="s">
        <v>10</v>
      </c>
      <c r="E63" s="9" t="str">
        <f t="shared" si="4"/>
        <v>PP3</v>
      </c>
      <c r="F63" s="9" t="s">
        <v>326</v>
      </c>
      <c r="G63" s="9" t="s">
        <v>13</v>
      </c>
      <c r="H63" s="10" t="s">
        <v>68</v>
      </c>
      <c r="I63" s="10" t="s">
        <v>68</v>
      </c>
      <c r="J63" s="10" t="s">
        <v>68</v>
      </c>
      <c r="K63" s="10" t="s">
        <v>68</v>
      </c>
      <c r="L63" s="10" t="s">
        <v>86</v>
      </c>
      <c r="M63" s="10" t="s">
        <v>68</v>
      </c>
      <c r="N63" s="10" t="s">
        <v>86</v>
      </c>
      <c r="O63" s="10" t="s">
        <v>86</v>
      </c>
      <c r="P63" s="10" t="s">
        <v>86</v>
      </c>
      <c r="Q63" s="29">
        <v>5</v>
      </c>
      <c r="R63" s="29">
        <v>5</v>
      </c>
      <c r="S63" s="11">
        <v>5</v>
      </c>
      <c r="T63" s="11">
        <v>5</v>
      </c>
      <c r="U63" s="30">
        <v>4</v>
      </c>
      <c r="V63" s="11">
        <v>5</v>
      </c>
      <c r="W63" s="11">
        <v>5</v>
      </c>
      <c r="X63" s="11">
        <v>2</v>
      </c>
      <c r="Y63" s="11">
        <v>5</v>
      </c>
      <c r="Z63" s="11">
        <v>5</v>
      </c>
      <c r="AA63" s="18" t="s">
        <v>391</v>
      </c>
      <c r="AC63" s="11">
        <v>5</v>
      </c>
      <c r="AD63" s="11">
        <v>5</v>
      </c>
      <c r="AE63" s="29">
        <v>5</v>
      </c>
      <c r="AG63" s="11">
        <v>5</v>
      </c>
      <c r="AH63" s="11">
        <v>5</v>
      </c>
    </row>
    <row r="64" spans="1:35" ht="16.5" customHeight="1" x14ac:dyDescent="0.15">
      <c r="A64" s="6">
        <v>62</v>
      </c>
      <c r="B64" s="6">
        <v>7</v>
      </c>
      <c r="C64" s="19">
        <v>19012023</v>
      </c>
      <c r="D64" s="20" t="s">
        <v>10</v>
      </c>
      <c r="E64" s="9" t="str">
        <f t="shared" si="4"/>
        <v>PP3</v>
      </c>
      <c r="F64" s="9" t="s">
        <v>326</v>
      </c>
      <c r="G64" s="9" t="s">
        <v>13</v>
      </c>
      <c r="H64" s="10" t="s">
        <v>68</v>
      </c>
      <c r="I64" s="10" t="s">
        <v>68</v>
      </c>
      <c r="J64" s="10" t="s">
        <v>68</v>
      </c>
      <c r="K64" s="10" t="s">
        <v>68</v>
      </c>
      <c r="L64" s="10" t="s">
        <v>86</v>
      </c>
      <c r="M64" s="10" t="s">
        <v>68</v>
      </c>
      <c r="N64" s="10" t="s">
        <v>86</v>
      </c>
      <c r="O64" s="10" t="s">
        <v>86</v>
      </c>
      <c r="P64" s="10" t="s">
        <v>86</v>
      </c>
      <c r="Q64" s="29">
        <v>4</v>
      </c>
      <c r="R64" s="29">
        <v>4</v>
      </c>
      <c r="S64" s="11">
        <v>4</v>
      </c>
      <c r="T64" s="11">
        <v>5</v>
      </c>
      <c r="U64" s="30">
        <v>4</v>
      </c>
      <c r="V64" s="11">
        <v>4</v>
      </c>
      <c r="W64" s="11">
        <v>5</v>
      </c>
      <c r="X64" s="11">
        <v>4</v>
      </c>
      <c r="Y64" s="11">
        <v>4</v>
      </c>
      <c r="Z64" s="11">
        <v>2</v>
      </c>
      <c r="AA64" s="18" t="s">
        <v>391</v>
      </c>
      <c r="AC64" s="11">
        <v>5</v>
      </c>
      <c r="AD64" s="11">
        <v>5</v>
      </c>
      <c r="AE64" s="29">
        <v>5</v>
      </c>
      <c r="AG64" s="11">
        <v>5</v>
      </c>
      <c r="AH64" s="11">
        <v>5</v>
      </c>
    </row>
    <row r="65" spans="1:35" ht="16.5" customHeight="1" x14ac:dyDescent="0.15">
      <c r="A65" s="6">
        <v>63</v>
      </c>
      <c r="B65" s="6">
        <v>8</v>
      </c>
      <c r="C65" s="19">
        <v>19012023</v>
      </c>
      <c r="D65" s="20" t="s">
        <v>10</v>
      </c>
      <c r="E65" s="9" t="str">
        <f t="shared" si="4"/>
        <v>PP3</v>
      </c>
      <c r="F65" s="9" t="s">
        <v>326</v>
      </c>
      <c r="G65" s="9" t="s">
        <v>13</v>
      </c>
      <c r="H65" s="10" t="s">
        <v>68</v>
      </c>
      <c r="I65" s="10" t="s">
        <v>68</v>
      </c>
      <c r="J65" s="10" t="s">
        <v>68</v>
      </c>
      <c r="K65" s="10" t="s">
        <v>68</v>
      </c>
      <c r="L65" s="10" t="s">
        <v>86</v>
      </c>
      <c r="M65" s="10" t="s">
        <v>68</v>
      </c>
      <c r="N65" s="10" t="s">
        <v>86</v>
      </c>
      <c r="O65" s="10" t="s">
        <v>86</v>
      </c>
      <c r="P65" s="10" t="s">
        <v>86</v>
      </c>
      <c r="Q65" s="29">
        <v>4</v>
      </c>
      <c r="R65" s="29">
        <v>3</v>
      </c>
      <c r="S65" s="11">
        <v>3</v>
      </c>
      <c r="T65" s="11">
        <v>5</v>
      </c>
      <c r="U65" s="30">
        <v>3</v>
      </c>
      <c r="V65" s="11">
        <v>5</v>
      </c>
      <c r="W65" s="11">
        <v>4</v>
      </c>
      <c r="X65" s="11">
        <v>2</v>
      </c>
      <c r="Y65" s="11">
        <v>4</v>
      </c>
      <c r="Z65" s="11">
        <v>1</v>
      </c>
      <c r="AA65" s="18" t="s">
        <v>392</v>
      </c>
      <c r="AC65" s="11">
        <v>5</v>
      </c>
      <c r="AD65" s="11">
        <v>5</v>
      </c>
      <c r="AE65" s="29">
        <v>5</v>
      </c>
      <c r="AF65" s="29" t="s">
        <v>368</v>
      </c>
      <c r="AG65" s="11">
        <v>5</v>
      </c>
      <c r="AH65" s="11">
        <v>5</v>
      </c>
    </row>
    <row r="66" spans="1:35" ht="16.5" customHeight="1" x14ac:dyDescent="0.15">
      <c r="A66" s="6">
        <v>64</v>
      </c>
      <c r="B66" s="6">
        <v>9</v>
      </c>
      <c r="C66" s="19">
        <v>19012023</v>
      </c>
      <c r="D66" s="20" t="s">
        <v>10</v>
      </c>
      <c r="E66" s="9" t="str">
        <f t="shared" si="4"/>
        <v>PP3</v>
      </c>
      <c r="F66" s="9" t="s">
        <v>326</v>
      </c>
      <c r="G66" s="9" t="s">
        <v>13</v>
      </c>
      <c r="H66" s="10" t="s">
        <v>68</v>
      </c>
      <c r="I66" s="10" t="s">
        <v>68</v>
      </c>
      <c r="J66" s="10" t="s">
        <v>68</v>
      </c>
      <c r="K66" s="10" t="s">
        <v>68</v>
      </c>
      <c r="L66" s="10" t="s">
        <v>86</v>
      </c>
      <c r="M66" s="10" t="s">
        <v>68</v>
      </c>
      <c r="N66" s="10" t="s">
        <v>86</v>
      </c>
      <c r="O66" s="10" t="s">
        <v>86</v>
      </c>
      <c r="P66" s="10" t="s">
        <v>86</v>
      </c>
      <c r="Q66" s="29">
        <v>4</v>
      </c>
      <c r="R66" s="29">
        <v>4</v>
      </c>
      <c r="S66" s="11">
        <v>4</v>
      </c>
      <c r="T66" s="11">
        <v>5</v>
      </c>
      <c r="U66" s="30">
        <v>4</v>
      </c>
      <c r="V66" s="11">
        <v>4</v>
      </c>
      <c r="W66" s="11">
        <v>5</v>
      </c>
      <c r="X66" s="11">
        <v>4</v>
      </c>
      <c r="Y66" s="11">
        <v>4</v>
      </c>
      <c r="Z66" s="11">
        <v>4</v>
      </c>
      <c r="AA66" s="18" t="s">
        <v>393</v>
      </c>
      <c r="AC66" s="11">
        <v>5</v>
      </c>
      <c r="AD66" s="11">
        <v>5</v>
      </c>
      <c r="AE66" s="29">
        <v>5</v>
      </c>
      <c r="AF66" s="29" t="s">
        <v>343</v>
      </c>
      <c r="AG66" s="11">
        <v>5</v>
      </c>
      <c r="AH66" s="11">
        <v>5</v>
      </c>
    </row>
    <row r="67" spans="1:35" ht="16.5" customHeight="1" x14ac:dyDescent="0.15">
      <c r="A67" s="6">
        <v>65</v>
      </c>
      <c r="B67" s="6">
        <v>1</v>
      </c>
      <c r="C67" s="26">
        <v>20012023</v>
      </c>
      <c r="D67" s="33" t="s">
        <v>10</v>
      </c>
      <c r="E67" s="27" t="str">
        <f t="shared" si="4"/>
        <v>PP3</v>
      </c>
      <c r="F67" s="27" t="s">
        <v>326</v>
      </c>
      <c r="G67" s="27" t="s">
        <v>13</v>
      </c>
      <c r="H67" s="10" t="s">
        <v>86</v>
      </c>
      <c r="I67" s="10" t="s">
        <v>86</v>
      </c>
      <c r="J67" s="10" t="s">
        <v>86</v>
      </c>
      <c r="K67" s="10" t="s">
        <v>86</v>
      </c>
      <c r="L67" s="10" t="s">
        <v>68</v>
      </c>
      <c r="M67" s="10" t="s">
        <v>86</v>
      </c>
      <c r="N67" s="10" t="s">
        <v>68</v>
      </c>
      <c r="O67" s="10" t="s">
        <v>68</v>
      </c>
      <c r="P67" s="10" t="s">
        <v>68</v>
      </c>
      <c r="Q67" s="29">
        <v>4</v>
      </c>
      <c r="R67" s="29">
        <v>4</v>
      </c>
      <c r="S67" s="11">
        <v>4</v>
      </c>
      <c r="T67" s="11">
        <v>5</v>
      </c>
      <c r="U67" s="30">
        <v>4</v>
      </c>
      <c r="V67" s="11">
        <v>5</v>
      </c>
      <c r="W67" s="11">
        <v>5</v>
      </c>
      <c r="X67" s="11">
        <v>4</v>
      </c>
      <c r="Y67" s="11">
        <v>5</v>
      </c>
      <c r="Z67" s="11">
        <v>4</v>
      </c>
      <c r="AC67" s="11">
        <v>5</v>
      </c>
      <c r="AD67" s="11">
        <v>5</v>
      </c>
      <c r="AE67" s="29">
        <v>5</v>
      </c>
      <c r="AG67" s="11">
        <v>4</v>
      </c>
      <c r="AH67" s="11">
        <v>4</v>
      </c>
    </row>
    <row r="68" spans="1:35" ht="16.5" customHeight="1" x14ac:dyDescent="0.15">
      <c r="A68" s="6">
        <v>66</v>
      </c>
      <c r="B68" s="6">
        <v>2</v>
      </c>
      <c r="C68" s="28">
        <v>20012023</v>
      </c>
      <c r="D68" s="11" t="s">
        <v>10</v>
      </c>
      <c r="E68" s="27" t="str">
        <f t="shared" si="4"/>
        <v>PP3</v>
      </c>
      <c r="F68" s="27" t="s">
        <v>326</v>
      </c>
      <c r="G68" s="27" t="s">
        <v>13</v>
      </c>
      <c r="H68" s="10" t="s">
        <v>86</v>
      </c>
      <c r="I68" s="10" t="s">
        <v>86</v>
      </c>
      <c r="J68" s="10" t="s">
        <v>86</v>
      </c>
      <c r="K68" s="10" t="s">
        <v>86</v>
      </c>
      <c r="L68" s="10" t="s">
        <v>68</v>
      </c>
      <c r="M68" s="10" t="s">
        <v>86</v>
      </c>
      <c r="N68" s="10" t="s">
        <v>68</v>
      </c>
      <c r="O68" s="10" t="s">
        <v>68</v>
      </c>
      <c r="P68" s="10" t="s">
        <v>68</v>
      </c>
      <c r="Q68" s="29">
        <v>4</v>
      </c>
      <c r="R68" s="29">
        <v>4</v>
      </c>
      <c r="S68" s="11">
        <v>4</v>
      </c>
      <c r="T68" s="11">
        <v>4</v>
      </c>
      <c r="U68" s="30">
        <v>4</v>
      </c>
      <c r="V68" s="11">
        <v>4</v>
      </c>
      <c r="W68" s="11">
        <v>3</v>
      </c>
      <c r="X68" s="11">
        <v>4</v>
      </c>
      <c r="Y68" s="11">
        <v>4</v>
      </c>
      <c r="Z68" s="11">
        <v>2</v>
      </c>
      <c r="AC68" s="11">
        <v>5</v>
      </c>
      <c r="AD68" s="11">
        <v>5</v>
      </c>
      <c r="AE68" s="29">
        <v>5</v>
      </c>
      <c r="AG68" s="11">
        <v>5</v>
      </c>
      <c r="AH68" s="11">
        <v>5</v>
      </c>
    </row>
    <row r="69" spans="1:35" ht="16.5" customHeight="1" x14ac:dyDescent="0.15">
      <c r="A69" s="6">
        <v>67</v>
      </c>
      <c r="B69" s="6">
        <v>3</v>
      </c>
      <c r="C69" s="28">
        <v>20012023</v>
      </c>
      <c r="D69" s="11" t="s">
        <v>10</v>
      </c>
      <c r="E69" s="27" t="str">
        <f t="shared" si="4"/>
        <v>PP3</v>
      </c>
      <c r="F69" s="27" t="s">
        <v>326</v>
      </c>
      <c r="G69" s="27" t="s">
        <v>13</v>
      </c>
      <c r="H69" s="10" t="s">
        <v>86</v>
      </c>
      <c r="I69" s="10" t="s">
        <v>86</v>
      </c>
      <c r="J69" s="10" t="s">
        <v>86</v>
      </c>
      <c r="K69" s="10" t="s">
        <v>86</v>
      </c>
      <c r="L69" s="10" t="s">
        <v>68</v>
      </c>
      <c r="M69" s="10" t="s">
        <v>86</v>
      </c>
      <c r="N69" s="10" t="s">
        <v>68</v>
      </c>
      <c r="O69" s="10" t="s">
        <v>68</v>
      </c>
      <c r="P69" s="10" t="s">
        <v>68</v>
      </c>
      <c r="Q69" s="29">
        <v>4</v>
      </c>
      <c r="R69" s="29">
        <v>4</v>
      </c>
      <c r="S69" s="11">
        <v>4</v>
      </c>
      <c r="T69" s="11">
        <v>5</v>
      </c>
      <c r="U69" s="30">
        <v>5</v>
      </c>
      <c r="V69" s="11">
        <v>5</v>
      </c>
      <c r="W69" s="11">
        <v>5</v>
      </c>
      <c r="X69" s="11">
        <v>4</v>
      </c>
      <c r="Y69" s="11">
        <v>4</v>
      </c>
      <c r="Z69" s="11">
        <v>4</v>
      </c>
      <c r="AA69" s="18" t="s">
        <v>374</v>
      </c>
      <c r="AC69" s="11">
        <v>5</v>
      </c>
      <c r="AD69" s="11">
        <v>5</v>
      </c>
      <c r="AE69" s="29">
        <v>5</v>
      </c>
      <c r="AF69" s="29" t="s">
        <v>368</v>
      </c>
      <c r="AG69" s="11">
        <v>5</v>
      </c>
      <c r="AH69" s="11">
        <v>5</v>
      </c>
    </row>
    <row r="70" spans="1:35" ht="16.5" customHeight="1" x14ac:dyDescent="0.15">
      <c r="A70" s="6">
        <v>68</v>
      </c>
      <c r="B70" s="6">
        <v>4</v>
      </c>
      <c r="C70" s="28">
        <v>20012023</v>
      </c>
      <c r="D70" s="11" t="s">
        <v>10</v>
      </c>
      <c r="E70" s="27" t="str">
        <f t="shared" si="4"/>
        <v>PP3</v>
      </c>
      <c r="F70" s="27" t="s">
        <v>326</v>
      </c>
      <c r="G70" s="27" t="s">
        <v>13</v>
      </c>
      <c r="H70" s="10" t="s">
        <v>86</v>
      </c>
      <c r="I70" s="10" t="s">
        <v>86</v>
      </c>
      <c r="J70" s="10" t="s">
        <v>86</v>
      </c>
      <c r="K70" s="10" t="s">
        <v>86</v>
      </c>
      <c r="L70" s="10" t="s">
        <v>68</v>
      </c>
      <c r="M70" s="10" t="s">
        <v>86</v>
      </c>
      <c r="N70" s="10" t="s">
        <v>68</v>
      </c>
      <c r="O70" s="10" t="s">
        <v>68</v>
      </c>
      <c r="P70" s="10" t="s">
        <v>68</v>
      </c>
      <c r="Q70" s="29">
        <v>5</v>
      </c>
      <c r="R70" s="29">
        <v>4</v>
      </c>
      <c r="S70" s="11">
        <v>5</v>
      </c>
      <c r="T70" s="11">
        <v>5</v>
      </c>
      <c r="U70" s="30">
        <v>4</v>
      </c>
      <c r="V70" s="11">
        <v>4</v>
      </c>
      <c r="W70" s="11">
        <v>4</v>
      </c>
      <c r="X70" s="11">
        <v>4</v>
      </c>
      <c r="Y70" s="11">
        <v>5</v>
      </c>
      <c r="Z70" s="11">
        <v>5</v>
      </c>
      <c r="AA70" s="18" t="s">
        <v>394</v>
      </c>
      <c r="AC70" s="11">
        <v>5</v>
      </c>
      <c r="AD70" s="11">
        <v>5</v>
      </c>
      <c r="AE70" s="29">
        <v>5</v>
      </c>
      <c r="AG70" s="11">
        <v>5</v>
      </c>
      <c r="AH70" s="11">
        <v>5</v>
      </c>
    </row>
    <row r="71" spans="1:35" ht="16.5" customHeight="1" x14ac:dyDescent="0.15">
      <c r="A71" s="6">
        <v>69</v>
      </c>
      <c r="B71" s="6">
        <v>5</v>
      </c>
      <c r="C71" s="28">
        <v>20012023</v>
      </c>
      <c r="D71" s="11" t="s">
        <v>10</v>
      </c>
      <c r="E71" s="27" t="str">
        <f t="shared" si="4"/>
        <v>PP3</v>
      </c>
      <c r="F71" s="27" t="s">
        <v>326</v>
      </c>
      <c r="G71" s="27" t="s">
        <v>13</v>
      </c>
      <c r="H71" s="10" t="s">
        <v>86</v>
      </c>
      <c r="I71" s="10" t="s">
        <v>86</v>
      </c>
      <c r="J71" s="10" t="s">
        <v>86</v>
      </c>
      <c r="K71" s="10" t="s">
        <v>86</v>
      </c>
      <c r="L71" s="10" t="s">
        <v>68</v>
      </c>
      <c r="M71" s="10" t="s">
        <v>86</v>
      </c>
      <c r="N71" s="10" t="s">
        <v>68</v>
      </c>
      <c r="O71" s="10" t="s">
        <v>68</v>
      </c>
      <c r="P71" s="10" t="s">
        <v>68</v>
      </c>
      <c r="Q71" s="29">
        <v>4</v>
      </c>
      <c r="R71" s="29">
        <v>4</v>
      </c>
      <c r="S71" s="11">
        <v>4</v>
      </c>
      <c r="T71" s="11">
        <v>4</v>
      </c>
      <c r="U71" s="30">
        <v>4</v>
      </c>
      <c r="V71" s="11">
        <v>4</v>
      </c>
      <c r="W71" s="11">
        <v>4</v>
      </c>
      <c r="X71" s="11">
        <v>3</v>
      </c>
      <c r="Y71" s="11">
        <v>4</v>
      </c>
      <c r="Z71" s="11">
        <v>3</v>
      </c>
      <c r="AC71" s="11">
        <v>4</v>
      </c>
      <c r="AD71" s="11">
        <v>4</v>
      </c>
      <c r="AE71" s="29">
        <v>4</v>
      </c>
      <c r="AG71" s="11">
        <v>5</v>
      </c>
      <c r="AH71" s="11">
        <v>5</v>
      </c>
    </row>
    <row r="72" spans="1:35" ht="16.5" customHeight="1" x14ac:dyDescent="0.15">
      <c r="A72" s="6">
        <v>70</v>
      </c>
      <c r="B72" s="6">
        <v>6</v>
      </c>
      <c r="C72" s="28">
        <v>20012023</v>
      </c>
      <c r="D72" s="11" t="s">
        <v>10</v>
      </c>
      <c r="E72" s="27" t="str">
        <f t="shared" si="4"/>
        <v>PP3</v>
      </c>
      <c r="F72" s="27" t="s">
        <v>326</v>
      </c>
      <c r="G72" s="27" t="s">
        <v>13</v>
      </c>
      <c r="H72" s="10" t="s">
        <v>86</v>
      </c>
      <c r="I72" s="10" t="s">
        <v>86</v>
      </c>
      <c r="J72" s="10" t="s">
        <v>86</v>
      </c>
      <c r="K72" s="10" t="s">
        <v>86</v>
      </c>
      <c r="L72" s="10" t="s">
        <v>68</v>
      </c>
      <c r="M72" s="10" t="s">
        <v>86</v>
      </c>
      <c r="N72" s="10" t="s">
        <v>68</v>
      </c>
      <c r="O72" s="10" t="s">
        <v>68</v>
      </c>
      <c r="P72" s="10" t="s">
        <v>68</v>
      </c>
      <c r="Q72" s="29">
        <v>5</v>
      </c>
      <c r="R72" s="29">
        <v>5</v>
      </c>
      <c r="S72" s="11">
        <v>5</v>
      </c>
      <c r="T72" s="11">
        <v>5</v>
      </c>
      <c r="U72" s="30">
        <v>4</v>
      </c>
      <c r="V72" s="11">
        <v>5</v>
      </c>
      <c r="W72" s="11">
        <v>5</v>
      </c>
      <c r="X72" s="11">
        <v>5</v>
      </c>
      <c r="Y72" s="11">
        <v>5</v>
      </c>
      <c r="Z72" s="11">
        <v>5</v>
      </c>
      <c r="AA72" s="18" t="s">
        <v>391</v>
      </c>
      <c r="AC72" s="11">
        <v>5</v>
      </c>
      <c r="AD72" s="11">
        <v>5</v>
      </c>
      <c r="AE72" s="29">
        <v>5</v>
      </c>
      <c r="AG72" s="11">
        <v>5</v>
      </c>
      <c r="AH72" s="11">
        <v>5</v>
      </c>
    </row>
    <row r="73" spans="1:35" ht="16.5" customHeight="1" x14ac:dyDescent="0.15">
      <c r="A73" s="6">
        <v>71</v>
      </c>
      <c r="B73" s="6">
        <v>7</v>
      </c>
      <c r="C73" s="28">
        <v>20012023</v>
      </c>
      <c r="D73" s="11" t="s">
        <v>10</v>
      </c>
      <c r="E73" s="27" t="str">
        <f t="shared" si="4"/>
        <v>PP3</v>
      </c>
      <c r="F73" s="27" t="s">
        <v>326</v>
      </c>
      <c r="G73" s="27" t="s">
        <v>13</v>
      </c>
      <c r="H73" s="10" t="s">
        <v>86</v>
      </c>
      <c r="I73" s="10" t="s">
        <v>86</v>
      </c>
      <c r="J73" s="10" t="s">
        <v>86</v>
      </c>
      <c r="K73" s="10" t="s">
        <v>86</v>
      </c>
      <c r="L73" s="10" t="s">
        <v>68</v>
      </c>
      <c r="M73" s="10" t="s">
        <v>86</v>
      </c>
      <c r="N73" s="10" t="s">
        <v>68</v>
      </c>
      <c r="O73" s="10" t="s">
        <v>68</v>
      </c>
      <c r="P73" s="10" t="s">
        <v>68</v>
      </c>
      <c r="Q73" s="29">
        <v>4</v>
      </c>
      <c r="R73" s="29">
        <v>4</v>
      </c>
      <c r="S73" s="11">
        <v>4</v>
      </c>
      <c r="T73" s="11">
        <v>4</v>
      </c>
      <c r="U73" s="30">
        <v>4</v>
      </c>
      <c r="V73" s="11">
        <v>4</v>
      </c>
      <c r="W73" s="11">
        <v>4</v>
      </c>
      <c r="X73" s="11">
        <v>4</v>
      </c>
      <c r="Y73" s="11">
        <v>4</v>
      </c>
      <c r="Z73" s="11">
        <v>4</v>
      </c>
      <c r="AC73" s="11">
        <v>4</v>
      </c>
      <c r="AD73" s="11">
        <v>4</v>
      </c>
      <c r="AE73" s="29">
        <v>4</v>
      </c>
      <c r="AG73" s="11">
        <v>4</v>
      </c>
      <c r="AH73" s="11">
        <v>4</v>
      </c>
    </row>
    <row r="74" spans="1:35" ht="16.5" customHeight="1" x14ac:dyDescent="0.15">
      <c r="A74" s="6">
        <v>72</v>
      </c>
      <c r="B74" s="6">
        <v>8</v>
      </c>
      <c r="C74" s="28">
        <v>20012023</v>
      </c>
      <c r="D74" s="11" t="s">
        <v>10</v>
      </c>
      <c r="E74" s="27" t="str">
        <f t="shared" si="4"/>
        <v>PP3</v>
      </c>
      <c r="F74" s="27" t="s">
        <v>326</v>
      </c>
      <c r="G74" s="27" t="s">
        <v>13</v>
      </c>
      <c r="H74" s="10" t="s">
        <v>86</v>
      </c>
      <c r="I74" s="10" t="s">
        <v>86</v>
      </c>
      <c r="J74" s="10" t="s">
        <v>86</v>
      </c>
      <c r="K74" s="10" t="s">
        <v>86</v>
      </c>
      <c r="L74" s="10" t="s">
        <v>68</v>
      </c>
      <c r="M74" s="10" t="s">
        <v>86</v>
      </c>
      <c r="N74" s="10" t="s">
        <v>68</v>
      </c>
      <c r="O74" s="10" t="s">
        <v>68</v>
      </c>
      <c r="P74" s="10" t="s">
        <v>68</v>
      </c>
      <c r="Q74" s="29">
        <v>4</v>
      </c>
      <c r="R74" s="29">
        <v>4</v>
      </c>
      <c r="S74" s="11">
        <v>4</v>
      </c>
      <c r="T74" s="11">
        <v>5</v>
      </c>
      <c r="U74" s="30">
        <v>5</v>
      </c>
      <c r="V74" s="11">
        <v>5</v>
      </c>
      <c r="W74" s="11">
        <v>5</v>
      </c>
      <c r="X74" s="11">
        <v>5</v>
      </c>
      <c r="Y74" s="11">
        <v>5</v>
      </c>
      <c r="Z74" s="11">
        <v>4</v>
      </c>
      <c r="AC74" s="11">
        <v>5</v>
      </c>
      <c r="AD74" s="11">
        <v>5</v>
      </c>
      <c r="AE74" s="29">
        <v>5</v>
      </c>
      <c r="AG74" s="11">
        <v>5</v>
      </c>
      <c r="AH74" s="11">
        <v>5</v>
      </c>
    </row>
    <row r="75" spans="1:35" ht="16.5" customHeight="1" x14ac:dyDescent="0.15">
      <c r="A75" s="6">
        <v>73</v>
      </c>
      <c r="B75" s="6">
        <v>9</v>
      </c>
      <c r="C75" s="31">
        <v>20012023</v>
      </c>
      <c r="D75" s="34" t="s">
        <v>10</v>
      </c>
      <c r="E75" s="27" t="str">
        <f t="shared" si="4"/>
        <v>PP3</v>
      </c>
      <c r="F75" s="27" t="s">
        <v>326</v>
      </c>
      <c r="G75" s="27" t="s">
        <v>13</v>
      </c>
      <c r="H75" s="10" t="s">
        <v>86</v>
      </c>
      <c r="I75" s="10" t="s">
        <v>86</v>
      </c>
      <c r="J75" s="10" t="s">
        <v>86</v>
      </c>
      <c r="K75" s="10" t="s">
        <v>86</v>
      </c>
      <c r="L75" s="10" t="s">
        <v>68</v>
      </c>
      <c r="M75" s="10" t="s">
        <v>86</v>
      </c>
      <c r="N75" s="10" t="s">
        <v>68</v>
      </c>
      <c r="O75" s="10" t="s">
        <v>68</v>
      </c>
      <c r="P75" s="10" t="s">
        <v>68</v>
      </c>
      <c r="Q75" s="29">
        <v>5</v>
      </c>
      <c r="R75" s="29">
        <v>5</v>
      </c>
      <c r="S75" s="11">
        <v>5</v>
      </c>
      <c r="T75" s="11">
        <v>5</v>
      </c>
      <c r="U75" s="30">
        <v>5</v>
      </c>
      <c r="V75" s="11">
        <v>5</v>
      </c>
      <c r="W75" s="11">
        <v>5</v>
      </c>
      <c r="X75" s="11">
        <v>5</v>
      </c>
      <c r="Y75" s="11">
        <v>4</v>
      </c>
      <c r="Z75" s="11">
        <v>5</v>
      </c>
      <c r="AC75" s="11">
        <v>5</v>
      </c>
      <c r="AD75" s="11">
        <v>5</v>
      </c>
      <c r="AE75" s="29">
        <v>5</v>
      </c>
      <c r="AG75" s="11">
        <v>5</v>
      </c>
      <c r="AH75" s="11">
        <v>5</v>
      </c>
    </row>
    <row r="76" spans="1:35" ht="15.75" customHeight="1" x14ac:dyDescent="0.2">
      <c r="A76" s="111">
        <v>74</v>
      </c>
      <c r="B76" s="112">
        <v>1</v>
      </c>
      <c r="C76" s="113">
        <v>13022023</v>
      </c>
      <c r="D76" s="114" t="s">
        <v>12</v>
      </c>
      <c r="E76" s="115" t="str">
        <f t="shared" si="4"/>
        <v>PP4</v>
      </c>
      <c r="F76" s="116" t="s">
        <v>346</v>
      </c>
      <c r="G76" s="116" t="s">
        <v>411</v>
      </c>
      <c r="H76" s="112"/>
      <c r="I76" s="112"/>
      <c r="J76" s="112"/>
      <c r="K76" s="112"/>
      <c r="L76" s="112"/>
      <c r="M76" s="112"/>
      <c r="N76" s="112"/>
      <c r="O76" s="112"/>
      <c r="P76" s="112"/>
      <c r="Q76" s="112">
        <v>4</v>
      </c>
      <c r="R76" s="112">
        <v>4</v>
      </c>
      <c r="S76" s="117">
        <v>4</v>
      </c>
      <c r="T76" s="117">
        <v>5</v>
      </c>
      <c r="U76" s="118">
        <v>5</v>
      </c>
      <c r="V76" s="117">
        <v>5</v>
      </c>
      <c r="W76" s="117">
        <v>5</v>
      </c>
      <c r="X76" s="117">
        <v>5</v>
      </c>
      <c r="Y76" s="117">
        <v>4</v>
      </c>
      <c r="Z76" s="117">
        <v>5</v>
      </c>
      <c r="AA76" s="112" t="s">
        <v>412</v>
      </c>
      <c r="AB76" s="112"/>
      <c r="AC76" s="117">
        <v>5</v>
      </c>
      <c r="AD76" s="117">
        <v>4</v>
      </c>
      <c r="AE76" s="112">
        <v>5</v>
      </c>
      <c r="AF76" s="112" t="s">
        <v>413</v>
      </c>
      <c r="AG76" s="117">
        <v>5</v>
      </c>
      <c r="AH76" s="117">
        <v>5</v>
      </c>
      <c r="AI76" s="112" t="s">
        <v>414</v>
      </c>
    </row>
    <row r="77" spans="1:35" ht="15.75" customHeight="1" x14ac:dyDescent="0.2">
      <c r="A77" s="111">
        <v>75</v>
      </c>
      <c r="B77" s="112">
        <v>2</v>
      </c>
      <c r="C77" s="119">
        <v>13022023</v>
      </c>
      <c r="D77" s="120" t="s">
        <v>12</v>
      </c>
      <c r="E77" s="115" t="str">
        <f t="shared" si="4"/>
        <v>PP4</v>
      </c>
      <c r="F77" s="116" t="s">
        <v>346</v>
      </c>
      <c r="G77" s="116" t="s">
        <v>411</v>
      </c>
      <c r="H77" s="112"/>
      <c r="I77" s="112"/>
      <c r="J77" s="112"/>
      <c r="K77" s="112"/>
      <c r="L77" s="112"/>
      <c r="M77" s="112"/>
      <c r="N77" s="112"/>
      <c r="O77" s="112"/>
      <c r="P77" s="112"/>
      <c r="Q77" s="112">
        <v>5</v>
      </c>
      <c r="R77" s="112">
        <v>5</v>
      </c>
      <c r="S77" s="117">
        <v>5</v>
      </c>
      <c r="T77" s="117">
        <v>5</v>
      </c>
      <c r="U77" s="118">
        <v>3</v>
      </c>
      <c r="V77" s="117">
        <v>5</v>
      </c>
      <c r="W77" s="117">
        <v>4</v>
      </c>
      <c r="X77" s="117">
        <v>3</v>
      </c>
      <c r="Y77" s="117">
        <v>5</v>
      </c>
      <c r="Z77" s="117">
        <v>4</v>
      </c>
      <c r="AA77" s="112" t="s">
        <v>415</v>
      </c>
      <c r="AB77" s="112" t="s">
        <v>416</v>
      </c>
      <c r="AC77" s="117">
        <v>5</v>
      </c>
      <c r="AD77" s="117">
        <v>3</v>
      </c>
      <c r="AE77" s="112">
        <v>5</v>
      </c>
      <c r="AF77" s="112" t="s">
        <v>417</v>
      </c>
      <c r="AG77" s="117">
        <v>4</v>
      </c>
      <c r="AH77" s="117">
        <v>5</v>
      </c>
      <c r="AI77" s="112" t="s">
        <v>418</v>
      </c>
    </row>
    <row r="78" spans="1:35" ht="15.75" customHeight="1" x14ac:dyDescent="0.2">
      <c r="A78" s="111">
        <v>76</v>
      </c>
      <c r="B78" s="112">
        <v>3</v>
      </c>
      <c r="C78" s="119">
        <v>13022023</v>
      </c>
      <c r="D78" s="120" t="s">
        <v>12</v>
      </c>
      <c r="E78" s="115" t="str">
        <f t="shared" si="4"/>
        <v>PP4</v>
      </c>
      <c r="F78" s="116" t="s">
        <v>346</v>
      </c>
      <c r="G78" s="116" t="s">
        <v>411</v>
      </c>
      <c r="H78" s="112"/>
      <c r="I78" s="112"/>
      <c r="J78" s="112"/>
      <c r="K78" s="112"/>
      <c r="L78" s="112"/>
      <c r="M78" s="112"/>
      <c r="N78" s="112"/>
      <c r="O78" s="112"/>
      <c r="P78" s="112"/>
      <c r="Q78" s="112">
        <v>3</v>
      </c>
      <c r="R78" s="112">
        <v>3</v>
      </c>
      <c r="S78" s="117">
        <v>3</v>
      </c>
      <c r="T78" s="117">
        <v>4</v>
      </c>
      <c r="U78" s="118">
        <v>4</v>
      </c>
      <c r="V78" s="117">
        <v>4</v>
      </c>
      <c r="W78" s="117">
        <v>5</v>
      </c>
      <c r="X78" s="117">
        <v>3</v>
      </c>
      <c r="Y78" s="117">
        <v>4</v>
      </c>
      <c r="Z78" s="117">
        <v>2</v>
      </c>
      <c r="AA78" s="112" t="s">
        <v>419</v>
      </c>
      <c r="AB78" s="112"/>
      <c r="AC78" s="117">
        <v>4</v>
      </c>
      <c r="AD78" s="117">
        <v>4</v>
      </c>
      <c r="AE78" s="112">
        <v>4</v>
      </c>
      <c r="AF78" s="112"/>
      <c r="AG78" s="117">
        <v>3</v>
      </c>
      <c r="AH78" s="117">
        <v>3</v>
      </c>
      <c r="AI78" s="112"/>
    </row>
    <row r="79" spans="1:35" ht="15.75" customHeight="1" x14ac:dyDescent="0.2">
      <c r="A79" s="111">
        <v>77</v>
      </c>
      <c r="B79" s="112">
        <v>4</v>
      </c>
      <c r="C79" s="119">
        <v>13022023</v>
      </c>
      <c r="D79" s="120" t="s">
        <v>12</v>
      </c>
      <c r="E79" s="115" t="str">
        <f t="shared" si="4"/>
        <v>PP4</v>
      </c>
      <c r="F79" s="116" t="s">
        <v>346</v>
      </c>
      <c r="G79" s="116" t="s">
        <v>411</v>
      </c>
      <c r="H79" s="112"/>
      <c r="I79" s="112"/>
      <c r="J79" s="112"/>
      <c r="K79" s="112"/>
      <c r="L79" s="112"/>
      <c r="M79" s="112"/>
      <c r="N79" s="112"/>
      <c r="O79" s="112"/>
      <c r="P79" s="112"/>
      <c r="Q79" s="112">
        <v>3</v>
      </c>
      <c r="R79" s="112">
        <v>3</v>
      </c>
      <c r="S79" s="117">
        <v>4</v>
      </c>
      <c r="T79" s="117">
        <v>2</v>
      </c>
      <c r="U79" s="118">
        <v>3</v>
      </c>
      <c r="V79" s="117">
        <v>2</v>
      </c>
      <c r="W79" s="117">
        <v>2</v>
      </c>
      <c r="X79" s="117">
        <v>3</v>
      </c>
      <c r="Y79" s="117">
        <v>4</v>
      </c>
      <c r="Z79" s="117">
        <v>3</v>
      </c>
      <c r="AA79" s="112" t="s">
        <v>420</v>
      </c>
      <c r="AB79" s="112"/>
      <c r="AC79" s="117">
        <v>3</v>
      </c>
      <c r="AD79" s="117">
        <v>2</v>
      </c>
      <c r="AE79" s="112">
        <v>3</v>
      </c>
      <c r="AF79" s="112"/>
      <c r="AG79" s="117">
        <v>3</v>
      </c>
      <c r="AH79" s="117">
        <v>3</v>
      </c>
      <c r="AI79" s="112" t="s">
        <v>421</v>
      </c>
    </row>
    <row r="80" spans="1:35" ht="15.75" customHeight="1" x14ac:dyDescent="0.2">
      <c r="A80" s="111">
        <v>78</v>
      </c>
      <c r="B80" s="112">
        <v>5</v>
      </c>
      <c r="C80" s="119">
        <v>13022023</v>
      </c>
      <c r="D80" s="120" t="s">
        <v>12</v>
      </c>
      <c r="E80" s="115" t="str">
        <f t="shared" si="4"/>
        <v>PP4</v>
      </c>
      <c r="F80" s="116" t="s">
        <v>346</v>
      </c>
      <c r="G80" s="116" t="s">
        <v>411</v>
      </c>
      <c r="H80" s="112"/>
      <c r="I80" s="112"/>
      <c r="J80" s="112"/>
      <c r="K80" s="112"/>
      <c r="L80" s="112"/>
      <c r="M80" s="112"/>
      <c r="N80" s="112"/>
      <c r="O80" s="112"/>
      <c r="P80" s="112"/>
      <c r="Q80" s="112">
        <v>5</v>
      </c>
      <c r="R80" s="112">
        <v>5</v>
      </c>
      <c r="S80" s="117">
        <v>5</v>
      </c>
      <c r="T80" s="117">
        <v>4</v>
      </c>
      <c r="U80" s="118">
        <v>4</v>
      </c>
      <c r="V80" s="117">
        <v>4</v>
      </c>
      <c r="W80" s="117">
        <v>5</v>
      </c>
      <c r="X80" s="117">
        <v>3</v>
      </c>
      <c r="Y80" s="117">
        <v>5</v>
      </c>
      <c r="Z80" s="117">
        <v>5</v>
      </c>
      <c r="AA80" s="112" t="s">
        <v>422</v>
      </c>
      <c r="AB80" s="112"/>
      <c r="AC80" s="117">
        <v>5</v>
      </c>
      <c r="AD80" s="117">
        <v>5</v>
      </c>
      <c r="AE80" s="112">
        <v>5</v>
      </c>
      <c r="AF80" s="112"/>
      <c r="AG80" s="117">
        <v>4</v>
      </c>
      <c r="AH80" s="117">
        <v>5</v>
      </c>
      <c r="AI80" s="112"/>
    </row>
    <row r="81" spans="1:35" ht="15.75" customHeight="1" x14ac:dyDescent="0.2">
      <c r="A81" s="111">
        <v>79</v>
      </c>
      <c r="B81" s="112">
        <v>6</v>
      </c>
      <c r="C81" s="119">
        <v>13022023</v>
      </c>
      <c r="D81" s="120" t="s">
        <v>12</v>
      </c>
      <c r="E81" s="115" t="str">
        <f t="shared" si="4"/>
        <v>PP4</v>
      </c>
      <c r="F81" s="116" t="s">
        <v>346</v>
      </c>
      <c r="G81" s="116" t="s">
        <v>411</v>
      </c>
      <c r="H81" s="112"/>
      <c r="I81" s="112"/>
      <c r="J81" s="112"/>
      <c r="K81" s="112"/>
      <c r="L81" s="112"/>
      <c r="M81" s="112"/>
      <c r="N81" s="112"/>
      <c r="O81" s="112"/>
      <c r="P81" s="112"/>
      <c r="Q81" s="112">
        <v>4</v>
      </c>
      <c r="R81" s="112">
        <v>4</v>
      </c>
      <c r="S81" s="117">
        <v>3</v>
      </c>
      <c r="T81" s="117">
        <v>4</v>
      </c>
      <c r="U81" s="118">
        <v>3</v>
      </c>
      <c r="V81" s="117">
        <v>4</v>
      </c>
      <c r="W81" s="117">
        <v>4</v>
      </c>
      <c r="X81" s="117">
        <v>3</v>
      </c>
      <c r="Y81" s="117">
        <v>4</v>
      </c>
      <c r="Z81" s="117">
        <v>2</v>
      </c>
      <c r="AA81" s="112" t="s">
        <v>329</v>
      </c>
      <c r="AB81" s="112"/>
      <c r="AC81" s="117">
        <v>4</v>
      </c>
      <c r="AD81" s="117">
        <v>4</v>
      </c>
      <c r="AE81" s="112">
        <v>4</v>
      </c>
      <c r="AF81" s="112" t="s">
        <v>368</v>
      </c>
      <c r="AG81" s="117">
        <v>3</v>
      </c>
      <c r="AH81" s="117">
        <v>3</v>
      </c>
      <c r="AI81" s="112"/>
    </row>
    <row r="82" spans="1:35" ht="15.75" customHeight="1" x14ac:dyDescent="0.2">
      <c r="A82" s="111">
        <v>80</v>
      </c>
      <c r="B82" s="112">
        <v>7</v>
      </c>
      <c r="C82" s="119">
        <v>13022023</v>
      </c>
      <c r="D82" s="120" t="s">
        <v>12</v>
      </c>
      <c r="E82" s="115" t="str">
        <f t="shared" si="4"/>
        <v>PP4</v>
      </c>
      <c r="F82" s="116" t="s">
        <v>346</v>
      </c>
      <c r="G82" s="116" t="s">
        <v>411</v>
      </c>
      <c r="H82" s="112"/>
      <c r="I82" s="112"/>
      <c r="J82" s="112"/>
      <c r="K82" s="112"/>
      <c r="L82" s="112"/>
      <c r="M82" s="112"/>
      <c r="N82" s="112"/>
      <c r="O82" s="112"/>
      <c r="P82" s="112"/>
      <c r="Q82" s="112">
        <v>4</v>
      </c>
      <c r="R82" s="112">
        <v>4</v>
      </c>
      <c r="S82" s="117">
        <v>4</v>
      </c>
      <c r="T82" s="117">
        <v>4</v>
      </c>
      <c r="U82" s="118">
        <v>3</v>
      </c>
      <c r="V82" s="117">
        <v>3</v>
      </c>
      <c r="W82" s="117">
        <v>4</v>
      </c>
      <c r="X82" s="117">
        <v>3</v>
      </c>
      <c r="Y82" s="117">
        <v>4</v>
      </c>
      <c r="Z82" s="117">
        <v>3</v>
      </c>
      <c r="AA82" s="112" t="s">
        <v>329</v>
      </c>
      <c r="AB82" s="112"/>
      <c r="AC82" s="117">
        <v>4</v>
      </c>
      <c r="AD82" s="117">
        <v>3</v>
      </c>
      <c r="AE82" s="112">
        <v>4</v>
      </c>
      <c r="AF82" s="112"/>
      <c r="AG82" s="117">
        <v>4</v>
      </c>
      <c r="AH82" s="117">
        <v>4</v>
      </c>
      <c r="AI82" s="112"/>
    </row>
    <row r="83" spans="1:35" ht="15.75" customHeight="1" x14ac:dyDescent="0.2">
      <c r="A83" s="111">
        <v>81</v>
      </c>
      <c r="B83" s="112">
        <v>8</v>
      </c>
      <c r="C83" s="119">
        <v>13022023</v>
      </c>
      <c r="D83" s="121" t="s">
        <v>12</v>
      </c>
      <c r="E83" s="115" t="str">
        <f t="shared" si="4"/>
        <v>PP4</v>
      </c>
      <c r="F83" s="116" t="s">
        <v>346</v>
      </c>
      <c r="G83" s="116" t="s">
        <v>411</v>
      </c>
      <c r="H83" s="112"/>
      <c r="I83" s="112"/>
      <c r="J83" s="112"/>
      <c r="K83" s="112"/>
      <c r="L83" s="112"/>
      <c r="M83" s="112"/>
      <c r="N83" s="112"/>
      <c r="O83" s="112"/>
      <c r="P83" s="112"/>
      <c r="Q83" s="112">
        <v>4</v>
      </c>
      <c r="R83" s="112">
        <v>4</v>
      </c>
      <c r="S83" s="117">
        <v>4</v>
      </c>
      <c r="T83" s="117">
        <v>5</v>
      </c>
      <c r="U83" s="118">
        <v>5</v>
      </c>
      <c r="V83" s="117">
        <v>4</v>
      </c>
      <c r="W83" s="117">
        <v>5</v>
      </c>
      <c r="X83" s="117">
        <v>3</v>
      </c>
      <c r="Y83" s="117">
        <v>4</v>
      </c>
      <c r="Z83" s="117">
        <v>4</v>
      </c>
      <c r="AA83" s="112" t="s">
        <v>423</v>
      </c>
      <c r="AB83" s="112"/>
      <c r="AC83" s="117">
        <v>5</v>
      </c>
      <c r="AD83" s="117">
        <v>4</v>
      </c>
      <c r="AE83" s="112">
        <v>4</v>
      </c>
      <c r="AF83" s="112" t="s">
        <v>424</v>
      </c>
      <c r="AG83" s="117">
        <v>4</v>
      </c>
      <c r="AH83" s="117">
        <v>4</v>
      </c>
      <c r="AI83" s="112"/>
    </row>
    <row r="84" spans="1:35" ht="15.75" customHeight="1" x14ac:dyDescent="0.2">
      <c r="A84" s="111">
        <v>82</v>
      </c>
      <c r="B84" s="112">
        <v>1</v>
      </c>
      <c r="C84" s="122">
        <v>13032023</v>
      </c>
      <c r="D84" s="114" t="s">
        <v>12</v>
      </c>
      <c r="E84" s="123" t="str">
        <f t="shared" si="4"/>
        <v>PP4</v>
      </c>
      <c r="F84" s="123" t="s">
        <v>346</v>
      </c>
      <c r="G84" s="123" t="s">
        <v>411</v>
      </c>
      <c r="H84"/>
      <c r="I84"/>
      <c r="J84"/>
      <c r="K84"/>
      <c r="L84"/>
      <c r="M84"/>
      <c r="N84"/>
      <c r="O84"/>
      <c r="P84"/>
      <c r="Q84" s="124">
        <v>5</v>
      </c>
      <c r="R84" s="124">
        <v>5</v>
      </c>
      <c r="S84" s="117">
        <v>5</v>
      </c>
      <c r="T84" s="117">
        <v>5</v>
      </c>
      <c r="U84" s="125">
        <v>5</v>
      </c>
      <c r="V84" s="117">
        <v>5</v>
      </c>
      <c r="W84" s="117">
        <v>5</v>
      </c>
      <c r="X84" s="117">
        <v>5</v>
      </c>
      <c r="Y84" s="117">
        <v>5</v>
      </c>
      <c r="Z84" s="117">
        <v>5</v>
      </c>
      <c r="AA84" s="112" t="s">
        <v>425</v>
      </c>
      <c r="AB84" t="s">
        <v>426</v>
      </c>
      <c r="AC84" s="117">
        <v>5</v>
      </c>
      <c r="AD84" s="117">
        <v>5</v>
      </c>
      <c r="AE84" s="124">
        <v>5</v>
      </c>
      <c r="AF84" s="124" t="s">
        <v>427</v>
      </c>
      <c r="AG84" s="117">
        <v>5</v>
      </c>
      <c r="AH84" s="117">
        <v>5</v>
      </c>
      <c r="AI84" s="124"/>
    </row>
    <row r="85" spans="1:35" ht="15.75" customHeight="1" x14ac:dyDescent="0.2">
      <c r="A85" s="111">
        <v>83</v>
      </c>
      <c r="B85" s="112">
        <v>2</v>
      </c>
      <c r="C85" s="126">
        <v>13032023</v>
      </c>
      <c r="D85" s="120" t="s">
        <v>12</v>
      </c>
      <c r="E85" s="123" t="str">
        <f t="shared" si="4"/>
        <v>PP4</v>
      </c>
      <c r="F85" s="123" t="s">
        <v>346</v>
      </c>
      <c r="G85" s="123" t="s">
        <v>411</v>
      </c>
      <c r="H85"/>
      <c r="I85"/>
      <c r="J85"/>
      <c r="K85"/>
      <c r="L85"/>
      <c r="M85"/>
      <c r="N85"/>
      <c r="O85"/>
      <c r="P85"/>
      <c r="Q85" s="124">
        <v>4</v>
      </c>
      <c r="R85" s="124">
        <v>4</v>
      </c>
      <c r="S85" s="117">
        <v>3</v>
      </c>
      <c r="T85" s="117">
        <v>4</v>
      </c>
      <c r="U85" s="125">
        <v>3</v>
      </c>
      <c r="V85" s="117">
        <v>4</v>
      </c>
      <c r="W85" s="117">
        <v>3</v>
      </c>
      <c r="X85" s="117">
        <v>4</v>
      </c>
      <c r="Y85" s="117">
        <v>3</v>
      </c>
      <c r="Z85" s="117">
        <v>4</v>
      </c>
      <c r="AA85" s="112" t="s">
        <v>423</v>
      </c>
      <c r="AB85"/>
      <c r="AC85" s="117">
        <v>4</v>
      </c>
      <c r="AD85" s="117">
        <v>3</v>
      </c>
      <c r="AE85" s="124">
        <v>4</v>
      </c>
      <c r="AF85" s="124"/>
      <c r="AG85" s="117">
        <v>3</v>
      </c>
      <c r="AH85" s="117">
        <v>4</v>
      </c>
      <c r="AI85" s="124"/>
    </row>
    <row r="86" spans="1:35" ht="15.75" customHeight="1" x14ac:dyDescent="0.2">
      <c r="A86" s="111">
        <v>84</v>
      </c>
      <c r="B86" s="112">
        <v>3</v>
      </c>
      <c r="C86" s="126">
        <v>13032023</v>
      </c>
      <c r="D86" s="120" t="s">
        <v>12</v>
      </c>
      <c r="E86" s="123" t="str">
        <f t="shared" si="4"/>
        <v>PP4</v>
      </c>
      <c r="F86" s="123" t="s">
        <v>346</v>
      </c>
      <c r="G86" s="123" t="s">
        <v>411</v>
      </c>
      <c r="H86"/>
      <c r="I86"/>
      <c r="J86"/>
      <c r="K86"/>
      <c r="L86"/>
      <c r="M86"/>
      <c r="N86"/>
      <c r="O86"/>
      <c r="P86"/>
      <c r="Q86" s="124">
        <v>4</v>
      </c>
      <c r="R86" s="124">
        <v>4</v>
      </c>
      <c r="S86" s="117">
        <v>4</v>
      </c>
      <c r="T86" s="117">
        <v>4</v>
      </c>
      <c r="U86" s="125">
        <v>4</v>
      </c>
      <c r="V86" s="117">
        <v>3</v>
      </c>
      <c r="W86" s="117">
        <v>4</v>
      </c>
      <c r="X86" s="117">
        <v>4</v>
      </c>
      <c r="Y86" s="117">
        <v>4</v>
      </c>
      <c r="Z86" s="117">
        <v>3</v>
      </c>
      <c r="AA86" s="112" t="s">
        <v>428</v>
      </c>
      <c r="AB86"/>
      <c r="AC86" s="117">
        <v>5</v>
      </c>
      <c r="AD86" s="117">
        <v>4</v>
      </c>
      <c r="AE86" s="124">
        <v>4</v>
      </c>
      <c r="AF86" s="124" t="s">
        <v>429</v>
      </c>
      <c r="AG86" s="117">
        <v>4</v>
      </c>
      <c r="AH86" s="117">
        <v>5</v>
      </c>
      <c r="AI86" s="124"/>
    </row>
    <row r="87" spans="1:35" ht="15.75" customHeight="1" x14ac:dyDescent="0.2">
      <c r="A87" s="111">
        <v>85</v>
      </c>
      <c r="B87" s="112">
        <v>4</v>
      </c>
      <c r="C87" s="126">
        <v>13032023</v>
      </c>
      <c r="D87" s="120" t="s">
        <v>12</v>
      </c>
      <c r="E87" s="123" t="str">
        <f t="shared" si="4"/>
        <v>PP4</v>
      </c>
      <c r="F87" s="123" t="s">
        <v>346</v>
      </c>
      <c r="G87" s="123" t="s">
        <v>411</v>
      </c>
      <c r="H87"/>
      <c r="I87"/>
      <c r="J87"/>
      <c r="K87"/>
      <c r="L87"/>
      <c r="M87"/>
      <c r="N87"/>
      <c r="O87"/>
      <c r="P87"/>
      <c r="Q87" s="124">
        <v>4</v>
      </c>
      <c r="R87" s="124">
        <v>4</v>
      </c>
      <c r="S87" s="117">
        <v>4</v>
      </c>
      <c r="T87" s="117">
        <v>3</v>
      </c>
      <c r="U87" s="125">
        <v>3</v>
      </c>
      <c r="V87" s="117">
        <v>2</v>
      </c>
      <c r="W87" s="117">
        <v>3</v>
      </c>
      <c r="X87" s="117">
        <v>4</v>
      </c>
      <c r="Y87" s="117">
        <v>4</v>
      </c>
      <c r="Z87" s="117">
        <v>3</v>
      </c>
      <c r="AA87"/>
      <c r="AB87"/>
      <c r="AC87" s="117">
        <v>4</v>
      </c>
      <c r="AD87" s="117">
        <v>4</v>
      </c>
      <c r="AE87" s="124">
        <v>4</v>
      </c>
      <c r="AF87" s="124"/>
      <c r="AG87" s="117">
        <v>3</v>
      </c>
      <c r="AH87" s="117">
        <v>4</v>
      </c>
      <c r="AI87" s="124"/>
    </row>
    <row r="88" spans="1:35" ht="15.75" customHeight="1" x14ac:dyDescent="0.2">
      <c r="A88" s="111">
        <v>86</v>
      </c>
      <c r="B88" s="112">
        <v>5</v>
      </c>
      <c r="C88" s="126">
        <v>13032023</v>
      </c>
      <c r="D88" s="120" t="s">
        <v>12</v>
      </c>
      <c r="E88" s="123" t="str">
        <f t="shared" si="4"/>
        <v>PP4</v>
      </c>
      <c r="F88" s="123" t="s">
        <v>346</v>
      </c>
      <c r="G88" s="123" t="s">
        <v>411</v>
      </c>
      <c r="H88"/>
      <c r="I88"/>
      <c r="J88"/>
      <c r="K88"/>
      <c r="L88"/>
      <c r="M88"/>
      <c r="N88"/>
      <c r="O88"/>
      <c r="P88"/>
      <c r="Q88" s="124">
        <v>3</v>
      </c>
      <c r="R88" s="124">
        <v>4</v>
      </c>
      <c r="S88" s="117">
        <v>4</v>
      </c>
      <c r="T88" s="117">
        <v>4</v>
      </c>
      <c r="U88" s="125">
        <v>5</v>
      </c>
      <c r="V88" s="117">
        <v>4</v>
      </c>
      <c r="W88" s="117">
        <v>4</v>
      </c>
      <c r="X88" s="117">
        <v>5</v>
      </c>
      <c r="Y88" s="117">
        <v>4</v>
      </c>
      <c r="Z88" s="117">
        <v>4</v>
      </c>
      <c r="AA88" s="112" t="s">
        <v>392</v>
      </c>
      <c r="AB88"/>
      <c r="AC88" s="117">
        <v>4</v>
      </c>
      <c r="AD88" s="117">
        <v>5</v>
      </c>
      <c r="AE88" s="124">
        <v>4</v>
      </c>
      <c r="AF88" s="124"/>
      <c r="AG88" s="117">
        <v>4</v>
      </c>
      <c r="AH88" s="117">
        <v>4</v>
      </c>
      <c r="AI88" s="124"/>
    </row>
    <row r="89" spans="1:35" ht="15.75" customHeight="1" x14ac:dyDescent="0.2">
      <c r="A89" s="111">
        <v>87</v>
      </c>
      <c r="B89" s="112">
        <v>6</v>
      </c>
      <c r="C89" s="126">
        <v>13032023</v>
      </c>
      <c r="D89" s="120" t="s">
        <v>12</v>
      </c>
      <c r="E89" s="123" t="str">
        <f t="shared" si="4"/>
        <v>PP4</v>
      </c>
      <c r="F89" s="123" t="s">
        <v>346</v>
      </c>
      <c r="G89" s="123" t="s">
        <v>411</v>
      </c>
      <c r="H89"/>
      <c r="I89"/>
      <c r="J89"/>
      <c r="K89"/>
      <c r="L89"/>
      <c r="M89"/>
      <c r="N89"/>
      <c r="O89"/>
      <c r="P89"/>
      <c r="Q89" s="124">
        <v>5</v>
      </c>
      <c r="R89" s="124">
        <v>5</v>
      </c>
      <c r="S89" s="117">
        <v>5</v>
      </c>
      <c r="T89" s="117">
        <v>4</v>
      </c>
      <c r="U89" s="125">
        <v>4</v>
      </c>
      <c r="V89" s="117">
        <v>4</v>
      </c>
      <c r="W89" s="117">
        <v>5</v>
      </c>
      <c r="X89" s="117">
        <v>4</v>
      </c>
      <c r="Y89" s="117">
        <v>5</v>
      </c>
      <c r="Z89" s="117">
        <v>4</v>
      </c>
      <c r="AA89" s="112" t="s">
        <v>430</v>
      </c>
      <c r="AB89" t="s">
        <v>431</v>
      </c>
      <c r="AC89" s="117">
        <v>4</v>
      </c>
      <c r="AD89" s="117">
        <v>4</v>
      </c>
      <c r="AE89" s="124">
        <v>4</v>
      </c>
      <c r="AF89" s="124" t="s">
        <v>432</v>
      </c>
      <c r="AG89" s="117">
        <v>4</v>
      </c>
      <c r="AH89" s="117">
        <v>4</v>
      </c>
      <c r="AI89" s="124"/>
    </row>
    <row r="90" spans="1:35" ht="15.75" customHeight="1" x14ac:dyDescent="0.2">
      <c r="A90" s="111">
        <v>88</v>
      </c>
      <c r="B90" s="112">
        <v>7</v>
      </c>
      <c r="C90" s="127">
        <v>13032023</v>
      </c>
      <c r="D90" s="120" t="s">
        <v>12</v>
      </c>
      <c r="E90" s="123" t="str">
        <f t="shared" si="4"/>
        <v>PP4</v>
      </c>
      <c r="F90" s="123" t="s">
        <v>346</v>
      </c>
      <c r="G90" s="123" t="s">
        <v>411</v>
      </c>
      <c r="H90"/>
      <c r="I90"/>
      <c r="J90"/>
      <c r="K90"/>
      <c r="L90"/>
      <c r="M90"/>
      <c r="N90"/>
      <c r="O90"/>
      <c r="P90"/>
      <c r="Q90" s="124">
        <v>4</v>
      </c>
      <c r="R90" s="124">
        <v>4</v>
      </c>
      <c r="S90" s="117">
        <v>4</v>
      </c>
      <c r="T90" s="117">
        <v>4</v>
      </c>
      <c r="U90" s="125">
        <v>3</v>
      </c>
      <c r="V90" s="117">
        <v>4</v>
      </c>
      <c r="W90" s="117">
        <v>4</v>
      </c>
      <c r="X90" s="117">
        <v>4</v>
      </c>
      <c r="Y90" s="117">
        <v>4</v>
      </c>
      <c r="Z90" s="117">
        <v>3</v>
      </c>
      <c r="AA90" s="112" t="s">
        <v>433</v>
      </c>
      <c r="AB90"/>
      <c r="AC90" s="117">
        <v>4</v>
      </c>
      <c r="AD90" s="117">
        <v>4</v>
      </c>
      <c r="AE90" s="124">
        <v>4</v>
      </c>
      <c r="AF90" s="124" t="s">
        <v>368</v>
      </c>
      <c r="AG90" s="117">
        <v>4</v>
      </c>
      <c r="AH90" s="117">
        <v>4</v>
      </c>
      <c r="AI90" s="124" t="s">
        <v>434</v>
      </c>
    </row>
    <row r="91" spans="1:35" ht="15.75" customHeight="1" x14ac:dyDescent="0.2">
      <c r="A91" s="111">
        <v>89</v>
      </c>
      <c r="B91" s="112">
        <v>1</v>
      </c>
      <c r="C91" s="122">
        <v>24032023</v>
      </c>
      <c r="D91" s="128" t="s">
        <v>10</v>
      </c>
      <c r="E91" s="115" t="str">
        <f t="shared" si="4"/>
        <v>PP3</v>
      </c>
      <c r="F91" s="116" t="s">
        <v>326</v>
      </c>
      <c r="G91" s="116" t="s">
        <v>435</v>
      </c>
      <c r="H91"/>
      <c r="I91"/>
      <c r="J91"/>
      <c r="K91"/>
      <c r="L91"/>
      <c r="M91"/>
      <c r="N91"/>
      <c r="O91"/>
      <c r="P91"/>
      <c r="Q91" s="124">
        <v>4</v>
      </c>
      <c r="R91" s="124">
        <v>4</v>
      </c>
      <c r="S91" s="117">
        <v>4</v>
      </c>
      <c r="T91" s="117">
        <v>5</v>
      </c>
      <c r="U91" s="125">
        <v>5</v>
      </c>
      <c r="V91" s="117">
        <v>5</v>
      </c>
      <c r="W91" s="117">
        <v>5</v>
      </c>
      <c r="X91" s="117">
        <v>4</v>
      </c>
      <c r="Y91" s="117">
        <v>4</v>
      </c>
      <c r="Z91" s="117">
        <v>3</v>
      </c>
      <c r="AA91"/>
      <c r="AB91"/>
      <c r="AC91" s="117">
        <v>5</v>
      </c>
      <c r="AD91" s="117">
        <v>5</v>
      </c>
      <c r="AE91" s="124">
        <v>5</v>
      </c>
      <c r="AF91" s="124"/>
      <c r="AG91" s="117">
        <v>5</v>
      </c>
      <c r="AH91" s="117">
        <v>5</v>
      </c>
      <c r="AI91" s="124"/>
    </row>
    <row r="92" spans="1:35" ht="15.75" customHeight="1" x14ac:dyDescent="0.2">
      <c r="A92" s="111">
        <v>90</v>
      </c>
      <c r="B92" s="112">
        <v>2</v>
      </c>
      <c r="C92" s="126">
        <v>24032023</v>
      </c>
      <c r="D92" s="129" t="s">
        <v>10</v>
      </c>
      <c r="E92" s="115" t="str">
        <f t="shared" si="4"/>
        <v>PP3</v>
      </c>
      <c r="F92" s="116" t="s">
        <v>326</v>
      </c>
      <c r="G92" s="116" t="s">
        <v>435</v>
      </c>
      <c r="H92"/>
      <c r="I92"/>
      <c r="J92"/>
      <c r="K92"/>
      <c r="L92"/>
      <c r="M92"/>
      <c r="N92"/>
      <c r="O92"/>
      <c r="P92"/>
      <c r="Q92" s="124">
        <v>4</v>
      </c>
      <c r="R92" s="124">
        <v>4</v>
      </c>
      <c r="S92" s="117">
        <v>4</v>
      </c>
      <c r="T92" s="117">
        <v>5</v>
      </c>
      <c r="U92" s="125">
        <v>5</v>
      </c>
      <c r="V92" s="117">
        <v>5</v>
      </c>
      <c r="W92" s="117">
        <v>5</v>
      </c>
      <c r="X92" s="117">
        <v>5</v>
      </c>
      <c r="Y92" s="117">
        <v>5</v>
      </c>
      <c r="Z92" s="117">
        <v>5</v>
      </c>
      <c r="AA92"/>
      <c r="AB92"/>
      <c r="AC92" s="117">
        <v>5</v>
      </c>
      <c r="AD92" s="117">
        <v>5</v>
      </c>
      <c r="AE92" s="124">
        <v>5</v>
      </c>
      <c r="AF92" s="124"/>
      <c r="AG92" s="117">
        <v>5</v>
      </c>
      <c r="AH92"/>
      <c r="AI92" s="124"/>
    </row>
    <row r="93" spans="1:35" ht="15.75" customHeight="1" x14ac:dyDescent="0.2">
      <c r="A93" s="111">
        <v>91</v>
      </c>
      <c r="B93" s="112">
        <v>3</v>
      </c>
      <c r="C93" s="126">
        <v>24032023</v>
      </c>
      <c r="D93" s="129" t="s">
        <v>10</v>
      </c>
      <c r="E93" s="115" t="str">
        <f t="shared" si="4"/>
        <v>PP3</v>
      </c>
      <c r="F93" s="116" t="s">
        <v>326</v>
      </c>
      <c r="G93" s="116" t="s">
        <v>435</v>
      </c>
      <c r="H93"/>
      <c r="I93"/>
      <c r="J93"/>
      <c r="K93"/>
      <c r="L93"/>
      <c r="M93"/>
      <c r="N93"/>
      <c r="O93"/>
      <c r="P93"/>
      <c r="Q93" s="124">
        <v>4</v>
      </c>
      <c r="R93" s="124">
        <v>3</v>
      </c>
      <c r="S93" s="117">
        <v>3</v>
      </c>
      <c r="T93" s="117">
        <v>3</v>
      </c>
      <c r="U93" s="125">
        <v>4</v>
      </c>
      <c r="V93" s="117">
        <v>4</v>
      </c>
      <c r="W93" s="117">
        <v>4</v>
      </c>
      <c r="X93" s="117">
        <v>4</v>
      </c>
      <c r="Y93" s="117">
        <v>3</v>
      </c>
      <c r="Z93" s="117">
        <v>3</v>
      </c>
      <c r="AA93"/>
      <c r="AB93"/>
      <c r="AC93" s="117">
        <v>5</v>
      </c>
      <c r="AD93" s="117">
        <v>4</v>
      </c>
      <c r="AE93" s="124">
        <v>4</v>
      </c>
      <c r="AF93" s="124"/>
      <c r="AG93" s="117">
        <v>4</v>
      </c>
      <c r="AH93" s="117">
        <v>4</v>
      </c>
      <c r="AI93" s="124"/>
    </row>
    <row r="94" spans="1:35" ht="15.75" customHeight="1" x14ac:dyDescent="0.2">
      <c r="A94" s="111">
        <v>92</v>
      </c>
      <c r="B94" s="112">
        <v>4</v>
      </c>
      <c r="C94" s="126">
        <v>24032023</v>
      </c>
      <c r="D94" s="129" t="s">
        <v>10</v>
      </c>
      <c r="E94" s="115" t="str">
        <f t="shared" si="4"/>
        <v>PP3</v>
      </c>
      <c r="F94" s="116" t="s">
        <v>326</v>
      </c>
      <c r="G94" s="116" t="s">
        <v>435</v>
      </c>
      <c r="H94"/>
      <c r="I94"/>
      <c r="J94"/>
      <c r="K94"/>
      <c r="L94"/>
      <c r="M94"/>
      <c r="N94"/>
      <c r="O94"/>
      <c r="P94"/>
      <c r="Q94" s="124">
        <v>4</v>
      </c>
      <c r="R94" s="124">
        <v>4</v>
      </c>
      <c r="S94" s="117">
        <v>4</v>
      </c>
      <c r="T94" s="117">
        <v>4</v>
      </c>
      <c r="U94" s="125">
        <v>4</v>
      </c>
      <c r="V94" s="117">
        <v>4</v>
      </c>
      <c r="W94" s="117">
        <v>4</v>
      </c>
      <c r="X94" s="117">
        <v>4</v>
      </c>
      <c r="Y94" s="117">
        <v>3</v>
      </c>
      <c r="Z94" s="117">
        <v>4</v>
      </c>
      <c r="AA94"/>
      <c r="AB94"/>
      <c r="AC94" s="117">
        <v>5</v>
      </c>
      <c r="AD94" s="117">
        <v>5</v>
      </c>
      <c r="AE94" s="124">
        <v>5</v>
      </c>
      <c r="AF94" s="124"/>
      <c r="AG94" s="117">
        <v>4</v>
      </c>
      <c r="AH94" s="117">
        <v>4</v>
      </c>
      <c r="AI94" s="124"/>
    </row>
    <row r="95" spans="1:35" ht="15.75" customHeight="1" x14ac:dyDescent="0.2">
      <c r="A95" s="111">
        <v>93</v>
      </c>
      <c r="B95" s="112">
        <v>5</v>
      </c>
      <c r="C95" s="126">
        <v>24032023</v>
      </c>
      <c r="D95" s="129" t="s">
        <v>10</v>
      </c>
      <c r="E95" s="115" t="str">
        <f t="shared" si="4"/>
        <v>PP3</v>
      </c>
      <c r="F95" s="116" t="s">
        <v>326</v>
      </c>
      <c r="G95" s="116" t="s">
        <v>435</v>
      </c>
      <c r="H95"/>
      <c r="I95"/>
      <c r="J95"/>
      <c r="K95"/>
      <c r="L95"/>
      <c r="M95"/>
      <c r="N95"/>
      <c r="O95"/>
      <c r="P95"/>
      <c r="Q95" s="124">
        <v>3</v>
      </c>
      <c r="R95" s="124">
        <v>4</v>
      </c>
      <c r="S95" s="117">
        <v>4</v>
      </c>
      <c r="T95" s="117">
        <v>4</v>
      </c>
      <c r="U95" s="125">
        <v>4</v>
      </c>
      <c r="V95" s="117">
        <v>4</v>
      </c>
      <c r="W95" s="117">
        <v>4</v>
      </c>
      <c r="X95" s="117">
        <v>4</v>
      </c>
      <c r="Y95" s="117">
        <v>2</v>
      </c>
      <c r="Z95" s="117">
        <v>3</v>
      </c>
      <c r="AA95"/>
      <c r="AB95"/>
      <c r="AC95" s="117">
        <v>5</v>
      </c>
      <c r="AD95" s="117">
        <v>5</v>
      </c>
      <c r="AE95" s="124">
        <v>4</v>
      </c>
      <c r="AF95" s="124"/>
      <c r="AG95" s="117">
        <v>3</v>
      </c>
      <c r="AH95" s="117">
        <v>1</v>
      </c>
      <c r="AI95" s="124"/>
    </row>
    <row r="96" spans="1:35" ht="15.75" customHeight="1" x14ac:dyDescent="0.2">
      <c r="A96" s="111">
        <v>94</v>
      </c>
      <c r="B96" s="112">
        <v>6</v>
      </c>
      <c r="C96" s="126">
        <v>24032023</v>
      </c>
      <c r="D96" s="129" t="s">
        <v>10</v>
      </c>
      <c r="E96" s="115" t="str">
        <f t="shared" si="4"/>
        <v>PP3</v>
      </c>
      <c r="F96" s="116" t="s">
        <v>326</v>
      </c>
      <c r="G96" s="116" t="s">
        <v>435</v>
      </c>
      <c r="H96"/>
      <c r="I96"/>
      <c r="J96"/>
      <c r="K96"/>
      <c r="L96"/>
      <c r="M96"/>
      <c r="N96"/>
      <c r="O96"/>
      <c r="P96"/>
      <c r="Q96" s="124">
        <v>3</v>
      </c>
      <c r="R96" s="124">
        <v>4</v>
      </c>
      <c r="S96" s="117">
        <v>3</v>
      </c>
      <c r="T96" s="117">
        <v>4</v>
      </c>
      <c r="U96" s="125">
        <v>3</v>
      </c>
      <c r="V96" s="117">
        <v>3</v>
      </c>
      <c r="W96" s="117">
        <v>4</v>
      </c>
      <c r="X96" s="117">
        <v>3</v>
      </c>
      <c r="Y96" s="117">
        <v>2</v>
      </c>
      <c r="Z96" s="117">
        <v>2</v>
      </c>
      <c r="AA96" s="117"/>
      <c r="AB96"/>
      <c r="AC96" s="117">
        <v>5</v>
      </c>
      <c r="AD96" s="117">
        <v>4</v>
      </c>
      <c r="AE96" s="124">
        <v>4</v>
      </c>
      <c r="AF96" s="124"/>
      <c r="AG96" s="117">
        <v>4</v>
      </c>
      <c r="AH96" s="117">
        <v>4</v>
      </c>
      <c r="AI96" s="124"/>
    </row>
    <row r="97" spans="1:35" ht="15.75" customHeight="1" x14ac:dyDescent="0.2">
      <c r="A97" s="111">
        <v>95</v>
      </c>
      <c r="B97" s="112">
        <v>7</v>
      </c>
      <c r="C97" s="126">
        <v>24032023</v>
      </c>
      <c r="D97" s="129" t="s">
        <v>10</v>
      </c>
      <c r="E97" s="115" t="str">
        <f t="shared" si="4"/>
        <v>PP3</v>
      </c>
      <c r="F97" s="116" t="s">
        <v>326</v>
      </c>
      <c r="G97" s="116" t="s">
        <v>435</v>
      </c>
      <c r="H97"/>
      <c r="I97"/>
      <c r="J97"/>
      <c r="K97"/>
      <c r="L97"/>
      <c r="M97"/>
      <c r="N97"/>
      <c r="O97"/>
      <c r="P97"/>
      <c r="Q97" s="124">
        <v>4</v>
      </c>
      <c r="R97" s="124">
        <v>4</v>
      </c>
      <c r="S97" s="117">
        <v>4</v>
      </c>
      <c r="T97" s="117">
        <v>4</v>
      </c>
      <c r="U97" s="125">
        <v>4</v>
      </c>
      <c r="V97" s="117">
        <v>3</v>
      </c>
      <c r="W97" s="117">
        <v>3</v>
      </c>
      <c r="X97" s="117">
        <v>4</v>
      </c>
      <c r="Y97" s="117">
        <v>3</v>
      </c>
      <c r="Z97" s="117">
        <v>3</v>
      </c>
      <c r="AA97" t="s">
        <v>430</v>
      </c>
      <c r="AB97"/>
      <c r="AC97" s="117">
        <v>5</v>
      </c>
      <c r="AD97" s="117">
        <v>5</v>
      </c>
      <c r="AE97" s="124">
        <v>5</v>
      </c>
      <c r="AF97" s="124"/>
      <c r="AG97" s="117">
        <v>4</v>
      </c>
      <c r="AH97" s="117">
        <v>4</v>
      </c>
      <c r="AI97" s="124"/>
    </row>
    <row r="98" spans="1:35" ht="15.75" customHeight="1" x14ac:dyDescent="0.2">
      <c r="A98" s="111">
        <v>96</v>
      </c>
      <c r="B98" s="112">
        <v>8</v>
      </c>
      <c r="C98" s="126">
        <v>24032023</v>
      </c>
      <c r="D98" s="129" t="s">
        <v>10</v>
      </c>
      <c r="E98" s="115" t="str">
        <f t="shared" si="4"/>
        <v>PP3</v>
      </c>
      <c r="F98" s="116" t="s">
        <v>326</v>
      </c>
      <c r="G98" s="116" t="s">
        <v>435</v>
      </c>
      <c r="H98"/>
      <c r="I98"/>
      <c r="J98"/>
      <c r="K98"/>
      <c r="L98"/>
      <c r="M98"/>
      <c r="N98"/>
      <c r="O98"/>
      <c r="P98"/>
      <c r="Q98" s="124">
        <v>5</v>
      </c>
      <c r="R98" s="124">
        <v>4</v>
      </c>
      <c r="S98" s="117">
        <v>4</v>
      </c>
      <c r="T98" s="117">
        <v>4</v>
      </c>
      <c r="U98" s="125">
        <v>4</v>
      </c>
      <c r="V98" s="117">
        <v>5</v>
      </c>
      <c r="W98" s="117">
        <v>5</v>
      </c>
      <c r="X98" s="117">
        <v>4</v>
      </c>
      <c r="Y98" s="117">
        <v>2</v>
      </c>
      <c r="Z98" s="117">
        <v>3</v>
      </c>
      <c r="AA98" t="s">
        <v>436</v>
      </c>
      <c r="AB98"/>
      <c r="AC98" s="117">
        <v>5</v>
      </c>
      <c r="AD98" s="117">
        <v>5</v>
      </c>
      <c r="AE98" s="124">
        <v>5</v>
      </c>
      <c r="AF98" s="124" t="s">
        <v>437</v>
      </c>
      <c r="AG98" s="117">
        <v>4</v>
      </c>
      <c r="AH98" s="117">
        <v>4</v>
      </c>
      <c r="AI98" s="124"/>
    </row>
    <row r="99" spans="1:35" ht="15.75" customHeight="1" x14ac:dyDescent="0.2">
      <c r="A99" s="111">
        <v>97</v>
      </c>
      <c r="B99" s="112">
        <v>9</v>
      </c>
      <c r="C99" s="126">
        <v>24032023</v>
      </c>
      <c r="D99" s="129" t="s">
        <v>10</v>
      </c>
      <c r="E99" s="115" t="str">
        <f t="shared" si="4"/>
        <v>PP3</v>
      </c>
      <c r="F99" s="116" t="s">
        <v>326</v>
      </c>
      <c r="G99" s="116" t="s">
        <v>435</v>
      </c>
      <c r="H99"/>
      <c r="I99"/>
      <c r="J99"/>
      <c r="K99"/>
      <c r="L99"/>
      <c r="M99"/>
      <c r="N99"/>
      <c r="O99"/>
      <c r="P99"/>
      <c r="Q99" s="124">
        <v>4</v>
      </c>
      <c r="R99" s="124">
        <v>3</v>
      </c>
      <c r="S99" s="117">
        <v>3</v>
      </c>
      <c r="T99" s="117">
        <v>2</v>
      </c>
      <c r="U99" s="125">
        <v>4</v>
      </c>
      <c r="V99" s="117">
        <v>4</v>
      </c>
      <c r="W99" s="117">
        <v>4</v>
      </c>
      <c r="X99" s="117">
        <v>5</v>
      </c>
      <c r="Y99" s="117">
        <v>3</v>
      </c>
      <c r="Z99" s="117">
        <v>3</v>
      </c>
      <c r="AA99"/>
      <c r="AB99"/>
      <c r="AC99" s="117">
        <v>5</v>
      </c>
      <c r="AD99" s="117">
        <v>5</v>
      </c>
      <c r="AE99" s="124">
        <v>4</v>
      </c>
      <c r="AF99" s="124"/>
      <c r="AG99" s="117">
        <v>4</v>
      </c>
      <c r="AH99" s="117">
        <v>4</v>
      </c>
      <c r="AI99" s="124"/>
    </row>
    <row r="100" spans="1:35" ht="15.75" customHeight="1" x14ac:dyDescent="0.2">
      <c r="A100" s="111">
        <v>98</v>
      </c>
      <c r="B100" s="112">
        <v>10</v>
      </c>
      <c r="C100" s="126">
        <v>24032023</v>
      </c>
      <c r="D100" s="129" t="s">
        <v>10</v>
      </c>
      <c r="E100" s="115" t="str">
        <f t="shared" si="4"/>
        <v>PP3</v>
      </c>
      <c r="F100" s="116" t="s">
        <v>326</v>
      </c>
      <c r="G100" s="116" t="s">
        <v>435</v>
      </c>
      <c r="H100"/>
      <c r="I100"/>
      <c r="J100"/>
      <c r="K100"/>
      <c r="L100"/>
      <c r="M100"/>
      <c r="N100"/>
      <c r="O100"/>
      <c r="P100"/>
      <c r="Q100" s="124">
        <v>4</v>
      </c>
      <c r="R100" s="124">
        <v>3</v>
      </c>
      <c r="S100" s="117">
        <v>4</v>
      </c>
      <c r="T100" s="117">
        <v>4</v>
      </c>
      <c r="U100" s="125">
        <v>4</v>
      </c>
      <c r="V100" s="117">
        <v>5</v>
      </c>
      <c r="W100" s="117">
        <v>4</v>
      </c>
      <c r="X100" s="117">
        <v>5</v>
      </c>
      <c r="Y100" s="117">
        <v>3</v>
      </c>
      <c r="Z100" s="117">
        <v>2</v>
      </c>
      <c r="AA100"/>
      <c r="AB100"/>
      <c r="AC100" s="117">
        <v>5</v>
      </c>
      <c r="AD100" s="117">
        <v>5</v>
      </c>
      <c r="AE100" s="124">
        <v>5</v>
      </c>
      <c r="AF100" s="124"/>
      <c r="AG100" s="117">
        <v>3</v>
      </c>
      <c r="AH100" s="117">
        <v>3</v>
      </c>
      <c r="AI100" s="124"/>
    </row>
    <row r="101" spans="1:35" ht="15.75" customHeight="1" x14ac:dyDescent="0.2">
      <c r="A101" s="111">
        <v>99</v>
      </c>
      <c r="B101" s="112">
        <v>11</v>
      </c>
      <c r="C101" s="126">
        <v>24032023</v>
      </c>
      <c r="D101" s="130" t="s">
        <v>10</v>
      </c>
      <c r="E101" s="115" t="str">
        <f t="shared" si="4"/>
        <v>PP3</v>
      </c>
      <c r="F101" s="116" t="s">
        <v>326</v>
      </c>
      <c r="G101" s="116" t="s">
        <v>435</v>
      </c>
      <c r="H101"/>
      <c r="I101"/>
      <c r="J101"/>
      <c r="K101"/>
      <c r="L101"/>
      <c r="M101"/>
      <c r="N101"/>
      <c r="O101"/>
      <c r="P101"/>
      <c r="Q101" s="124">
        <v>4</v>
      </c>
      <c r="R101" s="124">
        <v>4</v>
      </c>
      <c r="S101" s="117">
        <v>4</v>
      </c>
      <c r="T101" s="117">
        <v>4</v>
      </c>
      <c r="U101" s="125">
        <v>4</v>
      </c>
      <c r="V101" s="117">
        <v>4</v>
      </c>
      <c r="W101" s="117">
        <v>4</v>
      </c>
      <c r="X101" s="117">
        <v>4</v>
      </c>
      <c r="Y101" s="117">
        <v>4</v>
      </c>
      <c r="Z101" s="117">
        <v>2</v>
      </c>
      <c r="AA101" t="s">
        <v>430</v>
      </c>
      <c r="AB101"/>
      <c r="AC101" s="117">
        <v>5</v>
      </c>
      <c r="AD101" s="117">
        <v>5</v>
      </c>
      <c r="AE101" s="124">
        <v>5</v>
      </c>
      <c r="AF101" s="124"/>
      <c r="AG101" s="117">
        <v>4</v>
      </c>
      <c r="AH101" s="117">
        <v>4</v>
      </c>
      <c r="AI101" s="124"/>
    </row>
    <row r="102" spans="1:35" ht="15.75" customHeight="1" x14ac:dyDescent="0.2">
      <c r="A102" s="111">
        <v>100</v>
      </c>
      <c r="B102" s="112">
        <v>1</v>
      </c>
      <c r="C102" s="122">
        <v>31032023</v>
      </c>
      <c r="D102" s="131" t="s">
        <v>12</v>
      </c>
      <c r="E102" s="123" t="str">
        <f t="shared" si="4"/>
        <v>PP4</v>
      </c>
      <c r="F102" s="123" t="s">
        <v>326</v>
      </c>
      <c r="G102" s="123" t="s">
        <v>438</v>
      </c>
      <c r="H102"/>
      <c r="I102"/>
      <c r="J102"/>
      <c r="K102"/>
      <c r="L102"/>
      <c r="M102"/>
      <c r="N102"/>
      <c r="O102"/>
      <c r="P102"/>
      <c r="Q102" s="124">
        <v>5</v>
      </c>
      <c r="R102" s="124">
        <v>5</v>
      </c>
      <c r="S102" s="117">
        <v>5</v>
      </c>
      <c r="T102" s="117">
        <v>5</v>
      </c>
      <c r="U102" s="125">
        <v>5</v>
      </c>
      <c r="V102" s="117">
        <v>5</v>
      </c>
      <c r="W102" s="117">
        <v>5</v>
      </c>
      <c r="X102" s="117">
        <v>5</v>
      </c>
      <c r="Y102" s="117">
        <v>5</v>
      </c>
      <c r="Z102" s="117">
        <v>5</v>
      </c>
      <c r="AA102" t="s">
        <v>439</v>
      </c>
      <c r="AB102"/>
      <c r="AC102" s="117">
        <v>5</v>
      </c>
      <c r="AD102" s="117">
        <v>5</v>
      </c>
      <c r="AE102" s="124">
        <v>5</v>
      </c>
      <c r="AF102" s="124" t="s">
        <v>440</v>
      </c>
      <c r="AG102" s="117">
        <v>5</v>
      </c>
      <c r="AH102" s="117">
        <v>5</v>
      </c>
      <c r="AI102" s="124" t="s">
        <v>441</v>
      </c>
    </row>
    <row r="103" spans="1:35" ht="15.75" customHeight="1" x14ac:dyDescent="0.2">
      <c r="A103" s="111">
        <v>101</v>
      </c>
      <c r="B103" s="112">
        <v>2</v>
      </c>
      <c r="C103" s="126">
        <v>31032023</v>
      </c>
      <c r="D103" s="132" t="s">
        <v>12</v>
      </c>
      <c r="E103" s="123" t="str">
        <f t="shared" si="4"/>
        <v>PP4</v>
      </c>
      <c r="F103" s="123" t="s">
        <v>326</v>
      </c>
      <c r="G103" s="123" t="s">
        <v>438</v>
      </c>
      <c r="H103"/>
      <c r="I103"/>
      <c r="J103"/>
      <c r="K103"/>
      <c r="L103"/>
      <c r="M103"/>
      <c r="N103"/>
      <c r="O103"/>
      <c r="P103"/>
      <c r="Q103" s="124">
        <v>5</v>
      </c>
      <c r="R103" s="124">
        <v>5</v>
      </c>
      <c r="S103" s="117">
        <v>5</v>
      </c>
      <c r="T103" s="117">
        <v>5</v>
      </c>
      <c r="U103" s="125">
        <v>5</v>
      </c>
      <c r="V103" s="117">
        <v>5</v>
      </c>
      <c r="W103" s="117">
        <v>5</v>
      </c>
      <c r="X103" s="117">
        <v>5</v>
      </c>
      <c r="Y103" s="117">
        <v>5</v>
      </c>
      <c r="Z103" s="117">
        <v>5</v>
      </c>
      <c r="AA103"/>
      <c r="AB103"/>
      <c r="AC103" s="117">
        <v>5</v>
      </c>
      <c r="AD103" s="117">
        <v>5</v>
      </c>
      <c r="AE103" s="124">
        <v>5</v>
      </c>
      <c r="AF103" s="124"/>
      <c r="AG103" s="117">
        <v>5</v>
      </c>
      <c r="AH103" s="117">
        <v>5</v>
      </c>
      <c r="AI103" s="124" t="s">
        <v>442</v>
      </c>
    </row>
    <row r="104" spans="1:35" ht="15.75" customHeight="1" x14ac:dyDescent="0.2">
      <c r="A104" s="111">
        <v>102</v>
      </c>
      <c r="B104" s="112">
        <v>3</v>
      </c>
      <c r="C104" s="126">
        <v>31032023</v>
      </c>
      <c r="D104" s="132" t="s">
        <v>12</v>
      </c>
      <c r="E104" s="123" t="str">
        <f t="shared" si="4"/>
        <v>PP4</v>
      </c>
      <c r="F104" s="123" t="s">
        <v>326</v>
      </c>
      <c r="G104" s="123" t="s">
        <v>438</v>
      </c>
      <c r="H104"/>
      <c r="I104"/>
      <c r="J104"/>
      <c r="K104"/>
      <c r="L104"/>
      <c r="M104"/>
      <c r="N104"/>
      <c r="O104"/>
      <c r="P104"/>
      <c r="Q104" s="124">
        <v>5</v>
      </c>
      <c r="R104" s="124">
        <v>5</v>
      </c>
      <c r="S104" s="117">
        <v>5</v>
      </c>
      <c r="T104" s="117">
        <v>5</v>
      </c>
      <c r="U104" s="125">
        <v>5</v>
      </c>
      <c r="V104" s="117">
        <v>5</v>
      </c>
      <c r="W104" s="117">
        <v>5</v>
      </c>
      <c r="X104" s="117">
        <v>5</v>
      </c>
      <c r="Y104" s="117">
        <v>5</v>
      </c>
      <c r="Z104" s="117">
        <v>5</v>
      </c>
      <c r="AA104" t="s">
        <v>443</v>
      </c>
      <c r="AB104"/>
      <c r="AC104" s="117">
        <v>5</v>
      </c>
      <c r="AD104" s="117">
        <v>5</v>
      </c>
      <c r="AE104" s="124">
        <v>5</v>
      </c>
      <c r="AF104" s="124" t="s">
        <v>444</v>
      </c>
      <c r="AG104" s="117">
        <v>5</v>
      </c>
      <c r="AH104" s="117">
        <v>5</v>
      </c>
      <c r="AI104" s="124" t="s">
        <v>445</v>
      </c>
    </row>
    <row r="105" spans="1:35" ht="15.75" customHeight="1" x14ac:dyDescent="0.2">
      <c r="A105" s="111">
        <v>103</v>
      </c>
      <c r="B105" s="112">
        <v>4</v>
      </c>
      <c r="C105" s="126">
        <v>31032023</v>
      </c>
      <c r="D105" s="132" t="s">
        <v>12</v>
      </c>
      <c r="E105" s="123" t="str">
        <f t="shared" si="4"/>
        <v>PP4</v>
      </c>
      <c r="F105" s="123" t="s">
        <v>326</v>
      </c>
      <c r="G105" s="123" t="s">
        <v>438</v>
      </c>
      <c r="H105"/>
      <c r="I105"/>
      <c r="J105"/>
      <c r="K105"/>
      <c r="L105"/>
      <c r="M105"/>
      <c r="N105"/>
      <c r="O105"/>
      <c r="P105"/>
      <c r="Q105" s="124">
        <v>4</v>
      </c>
      <c r="R105" s="124">
        <v>4</v>
      </c>
      <c r="S105" s="117">
        <v>4</v>
      </c>
      <c r="T105" s="117">
        <v>5</v>
      </c>
      <c r="U105" s="125">
        <v>4</v>
      </c>
      <c r="V105" s="117">
        <v>5</v>
      </c>
      <c r="W105" s="117">
        <v>5</v>
      </c>
      <c r="X105" s="117">
        <v>4</v>
      </c>
      <c r="Y105" s="117">
        <v>5</v>
      </c>
      <c r="Z105" s="117">
        <v>3</v>
      </c>
      <c r="AA105" t="s">
        <v>446</v>
      </c>
      <c r="AB105"/>
      <c r="AC105" s="117">
        <v>5</v>
      </c>
      <c r="AD105" s="117">
        <v>5</v>
      </c>
      <c r="AE105" s="124">
        <v>5</v>
      </c>
      <c r="AF105" s="124"/>
      <c r="AG105" s="117">
        <v>4</v>
      </c>
      <c r="AH105" s="117">
        <v>4</v>
      </c>
      <c r="AI105" s="124"/>
    </row>
    <row r="106" spans="1:35" ht="15.75" customHeight="1" x14ac:dyDescent="0.2">
      <c r="A106" s="111">
        <v>104</v>
      </c>
      <c r="B106" s="112">
        <v>5</v>
      </c>
      <c r="C106" s="126">
        <v>31032023</v>
      </c>
      <c r="D106" s="132" t="s">
        <v>12</v>
      </c>
      <c r="E106" s="123" t="str">
        <f t="shared" si="4"/>
        <v>PP4</v>
      </c>
      <c r="F106" s="123" t="s">
        <v>326</v>
      </c>
      <c r="G106" s="123" t="s">
        <v>438</v>
      </c>
      <c r="H106"/>
      <c r="I106"/>
      <c r="J106"/>
      <c r="K106"/>
      <c r="L106"/>
      <c r="M106"/>
      <c r="N106"/>
      <c r="O106"/>
      <c r="P106"/>
      <c r="Q106" s="124">
        <v>5</v>
      </c>
      <c r="R106" s="124">
        <v>5</v>
      </c>
      <c r="S106" s="117">
        <v>5</v>
      </c>
      <c r="T106" s="117">
        <v>5</v>
      </c>
      <c r="U106" s="125">
        <v>4</v>
      </c>
      <c r="V106" s="117">
        <v>5</v>
      </c>
      <c r="W106" s="117">
        <v>5</v>
      </c>
      <c r="X106" s="117">
        <v>4</v>
      </c>
      <c r="Y106" s="117">
        <v>4</v>
      </c>
      <c r="Z106" s="117">
        <v>5</v>
      </c>
      <c r="AA106"/>
      <c r="AB106"/>
      <c r="AC106" s="117">
        <v>5</v>
      </c>
      <c r="AD106" s="117">
        <v>5</v>
      </c>
      <c r="AE106" s="124">
        <v>5</v>
      </c>
      <c r="AF106" s="124"/>
      <c r="AG106" s="117">
        <v>5</v>
      </c>
      <c r="AH106" s="117">
        <v>5</v>
      </c>
      <c r="AI106" s="124"/>
    </row>
    <row r="107" spans="1:35" ht="15.75" customHeight="1" x14ac:dyDescent="0.2">
      <c r="A107" s="111">
        <v>105</v>
      </c>
      <c r="B107" s="112">
        <v>6</v>
      </c>
      <c r="C107" s="126">
        <v>31032023</v>
      </c>
      <c r="D107" s="132" t="s">
        <v>12</v>
      </c>
      <c r="E107" s="123" t="str">
        <f t="shared" si="4"/>
        <v>PP4</v>
      </c>
      <c r="F107" s="123" t="s">
        <v>326</v>
      </c>
      <c r="G107" s="123" t="s">
        <v>438</v>
      </c>
      <c r="H107"/>
      <c r="I107"/>
      <c r="J107"/>
      <c r="K107"/>
      <c r="L107"/>
      <c r="M107"/>
      <c r="N107"/>
      <c r="O107"/>
      <c r="P107"/>
      <c r="Q107" s="124">
        <v>4</v>
      </c>
      <c r="R107" s="124">
        <v>5</v>
      </c>
      <c r="S107" s="117">
        <v>5</v>
      </c>
      <c r="T107" s="117">
        <v>5</v>
      </c>
      <c r="U107" s="125">
        <v>5</v>
      </c>
      <c r="V107" s="117">
        <v>5</v>
      </c>
      <c r="W107" s="117">
        <v>4</v>
      </c>
      <c r="X107" s="117">
        <v>5</v>
      </c>
      <c r="Y107" s="117">
        <v>5</v>
      </c>
      <c r="Z107" s="117">
        <v>4</v>
      </c>
      <c r="AA107" t="s">
        <v>447</v>
      </c>
      <c r="AB107"/>
      <c r="AC107" s="117">
        <v>5</v>
      </c>
      <c r="AD107" s="117">
        <v>5</v>
      </c>
      <c r="AE107" s="124">
        <v>5</v>
      </c>
      <c r="AF107" s="124"/>
      <c r="AG107" s="117">
        <v>5</v>
      </c>
      <c r="AH107" s="117">
        <v>5</v>
      </c>
      <c r="AI107" s="124"/>
    </row>
    <row r="108" spans="1:35" ht="15.75" customHeight="1" x14ac:dyDescent="0.2">
      <c r="A108" s="111">
        <v>106</v>
      </c>
      <c r="B108" s="112">
        <v>7</v>
      </c>
      <c r="C108" s="126">
        <v>31032023</v>
      </c>
      <c r="D108" s="132" t="s">
        <v>12</v>
      </c>
      <c r="E108" s="123" t="str">
        <f t="shared" si="4"/>
        <v>PP4</v>
      </c>
      <c r="F108" s="123" t="s">
        <v>326</v>
      </c>
      <c r="G108" s="123" t="s">
        <v>438</v>
      </c>
      <c r="H108"/>
      <c r="I108"/>
      <c r="J108"/>
      <c r="K108"/>
      <c r="L108"/>
      <c r="M108"/>
      <c r="N108"/>
      <c r="O108"/>
      <c r="P108"/>
      <c r="Q108" s="124">
        <v>5</v>
      </c>
      <c r="R108" s="124">
        <v>5</v>
      </c>
      <c r="S108" s="117">
        <v>5</v>
      </c>
      <c r="T108" s="117">
        <v>5</v>
      </c>
      <c r="U108" s="125">
        <v>5</v>
      </c>
      <c r="V108" s="117">
        <v>5</v>
      </c>
      <c r="W108" s="117">
        <v>5</v>
      </c>
      <c r="X108" s="117">
        <v>4</v>
      </c>
      <c r="Y108" s="117">
        <v>5</v>
      </c>
      <c r="Z108" s="117">
        <v>5</v>
      </c>
      <c r="AA108" t="s">
        <v>448</v>
      </c>
      <c r="AB108"/>
      <c r="AC108" s="117">
        <v>5</v>
      </c>
      <c r="AD108" s="117">
        <v>5</v>
      </c>
      <c r="AE108" s="124">
        <v>5</v>
      </c>
      <c r="AF108" s="124" t="s">
        <v>449</v>
      </c>
      <c r="AG108" s="117">
        <v>5</v>
      </c>
      <c r="AH108" s="117">
        <v>5</v>
      </c>
      <c r="AI108" s="124" t="s">
        <v>450</v>
      </c>
    </row>
    <row r="109" spans="1:35" ht="15.75" customHeight="1" x14ac:dyDescent="0.2">
      <c r="A109" s="111">
        <v>107</v>
      </c>
      <c r="B109" s="112">
        <v>8</v>
      </c>
      <c r="C109" s="126">
        <v>31032023</v>
      </c>
      <c r="D109" s="132" t="s">
        <v>12</v>
      </c>
      <c r="E109" s="123" t="str">
        <f t="shared" si="4"/>
        <v>PP4</v>
      </c>
      <c r="F109" s="123" t="s">
        <v>326</v>
      </c>
      <c r="G109" s="123" t="s">
        <v>438</v>
      </c>
      <c r="H109"/>
      <c r="I109"/>
      <c r="J109"/>
      <c r="K109"/>
      <c r="L109"/>
      <c r="M109"/>
      <c r="N109"/>
      <c r="O109"/>
      <c r="P109"/>
      <c r="Q109" s="124">
        <v>5</v>
      </c>
      <c r="R109" s="124">
        <v>5</v>
      </c>
      <c r="S109" s="117">
        <v>5</v>
      </c>
      <c r="T109" s="117">
        <v>5</v>
      </c>
      <c r="U109" s="125">
        <v>5</v>
      </c>
      <c r="V109" s="117">
        <v>5</v>
      </c>
      <c r="W109" s="117">
        <v>5</v>
      </c>
      <c r="X109" s="117">
        <v>5</v>
      </c>
      <c r="Y109" s="117">
        <v>5</v>
      </c>
      <c r="Z109" s="117">
        <v>5</v>
      </c>
      <c r="AA109" t="s">
        <v>451</v>
      </c>
      <c r="AB109"/>
      <c r="AC109" s="117">
        <v>5</v>
      </c>
      <c r="AD109" s="117">
        <v>5</v>
      </c>
      <c r="AE109" s="124">
        <v>5</v>
      </c>
      <c r="AF109" s="124"/>
      <c r="AG109" s="117">
        <v>5</v>
      </c>
      <c r="AH109" s="117">
        <v>5</v>
      </c>
      <c r="AI109" s="124"/>
    </row>
    <row r="110" spans="1:35" ht="15.75" customHeight="1" x14ac:dyDescent="0.2">
      <c r="A110" s="111">
        <v>108</v>
      </c>
      <c r="B110" s="112">
        <v>9</v>
      </c>
      <c r="C110" s="126">
        <v>31032023</v>
      </c>
      <c r="D110" s="132" t="s">
        <v>12</v>
      </c>
      <c r="E110" s="123" t="str">
        <f t="shared" si="4"/>
        <v>PP4</v>
      </c>
      <c r="F110" s="123" t="s">
        <v>326</v>
      </c>
      <c r="G110" s="123" t="s">
        <v>438</v>
      </c>
      <c r="H110"/>
      <c r="I110"/>
      <c r="J110"/>
      <c r="K110"/>
      <c r="L110"/>
      <c r="M110"/>
      <c r="N110"/>
      <c r="O110"/>
      <c r="P110"/>
      <c r="Q110" s="124">
        <v>5</v>
      </c>
      <c r="R110" s="124">
        <v>5</v>
      </c>
      <c r="S110" s="117">
        <v>5</v>
      </c>
      <c r="T110" s="117">
        <v>5</v>
      </c>
      <c r="U110" s="125">
        <v>5</v>
      </c>
      <c r="V110" s="117">
        <v>5</v>
      </c>
      <c r="W110" s="117">
        <v>5</v>
      </c>
      <c r="X110" s="117">
        <v>2</v>
      </c>
      <c r="Y110" s="117">
        <v>5</v>
      </c>
      <c r="Z110" s="117">
        <v>4</v>
      </c>
      <c r="AA110" t="s">
        <v>415</v>
      </c>
      <c r="AB110"/>
      <c r="AC110" s="117">
        <v>5</v>
      </c>
      <c r="AD110" s="117">
        <v>5</v>
      </c>
      <c r="AE110" s="124">
        <v>5</v>
      </c>
      <c r="AF110" s="124" t="s">
        <v>343</v>
      </c>
      <c r="AG110" s="117">
        <v>5</v>
      </c>
      <c r="AH110" s="117">
        <v>5</v>
      </c>
      <c r="AI110" s="124"/>
    </row>
    <row r="111" spans="1:35" ht="15.75" customHeight="1" x14ac:dyDescent="0.2">
      <c r="A111" s="111">
        <v>109</v>
      </c>
      <c r="B111" s="112">
        <v>10</v>
      </c>
      <c r="C111" s="126">
        <v>31032023</v>
      </c>
      <c r="D111" s="132" t="s">
        <v>12</v>
      </c>
      <c r="E111" s="123" t="str">
        <f t="shared" si="4"/>
        <v>PP4</v>
      </c>
      <c r="F111" s="123" t="s">
        <v>326</v>
      </c>
      <c r="G111" s="123" t="s">
        <v>438</v>
      </c>
      <c r="H111"/>
      <c r="I111"/>
      <c r="J111"/>
      <c r="K111"/>
      <c r="L111"/>
      <c r="M111"/>
      <c r="N111"/>
      <c r="O111"/>
      <c r="P111"/>
      <c r="Q111" s="124">
        <v>5</v>
      </c>
      <c r="R111" s="124">
        <v>4</v>
      </c>
      <c r="S111" s="117">
        <v>5</v>
      </c>
      <c r="T111" s="117">
        <v>5</v>
      </c>
      <c r="U111" s="125">
        <v>4</v>
      </c>
      <c r="V111" s="117">
        <v>5</v>
      </c>
      <c r="W111" s="117">
        <v>5</v>
      </c>
      <c r="X111" s="117">
        <v>3</v>
      </c>
      <c r="Y111" s="117">
        <v>5</v>
      </c>
      <c r="Z111" s="117">
        <v>5</v>
      </c>
      <c r="AA111"/>
      <c r="AB111"/>
      <c r="AC111" s="117">
        <v>5</v>
      </c>
      <c r="AD111" s="117">
        <v>5</v>
      </c>
      <c r="AE111" s="124">
        <v>5</v>
      </c>
      <c r="AF111" s="124"/>
      <c r="AG111" s="117">
        <v>5</v>
      </c>
      <c r="AH111" s="117">
        <v>5</v>
      </c>
      <c r="AI111" s="124"/>
    </row>
    <row r="112" spans="1:35" ht="15.75" customHeight="1" x14ac:dyDescent="0.2">
      <c r="A112" s="111">
        <v>110</v>
      </c>
      <c r="B112" s="112">
        <v>11</v>
      </c>
      <c r="C112" s="127">
        <v>31032023</v>
      </c>
      <c r="D112" s="133" t="s">
        <v>12</v>
      </c>
      <c r="E112" s="123" t="str">
        <f t="shared" si="4"/>
        <v>PP4</v>
      </c>
      <c r="F112" s="123" t="s">
        <v>326</v>
      </c>
      <c r="G112" s="123" t="s">
        <v>438</v>
      </c>
      <c r="H112"/>
      <c r="I112"/>
      <c r="J112"/>
      <c r="K112"/>
      <c r="L112"/>
      <c r="M112"/>
      <c r="N112"/>
      <c r="O112"/>
      <c r="P112"/>
      <c r="Q112" s="124">
        <v>5</v>
      </c>
      <c r="R112" s="124">
        <v>5</v>
      </c>
      <c r="S112" s="117">
        <v>5</v>
      </c>
      <c r="T112" s="117">
        <v>5</v>
      </c>
      <c r="U112" s="125">
        <v>5</v>
      </c>
      <c r="V112" s="117">
        <v>5</v>
      </c>
      <c r="W112" s="117">
        <v>5</v>
      </c>
      <c r="X112" s="117">
        <v>5</v>
      </c>
      <c r="Y112" s="117">
        <v>5</v>
      </c>
      <c r="Z112" s="117">
        <v>5</v>
      </c>
      <c r="AA112" t="s">
        <v>452</v>
      </c>
      <c r="AB112"/>
      <c r="AC112" s="117">
        <v>5</v>
      </c>
      <c r="AD112" s="117">
        <v>5</v>
      </c>
      <c r="AE112" s="124">
        <v>5</v>
      </c>
      <c r="AF112" s="124" t="s">
        <v>453</v>
      </c>
      <c r="AG112" s="117">
        <v>5</v>
      </c>
      <c r="AH112" s="117">
        <v>5</v>
      </c>
      <c r="AI112" s="124"/>
    </row>
    <row r="113" spans="1:35" ht="15.75" customHeight="1" x14ac:dyDescent="0.2">
      <c r="A113" s="111">
        <v>111</v>
      </c>
      <c r="B113" s="112">
        <v>1</v>
      </c>
      <c r="C113" s="122">
        <v>14042023</v>
      </c>
      <c r="D113" s="134" t="s">
        <v>8</v>
      </c>
      <c r="E113" s="115" t="str">
        <f t="shared" si="4"/>
        <v>PP9</v>
      </c>
      <c r="F113" s="115" t="s">
        <v>326</v>
      </c>
      <c r="G113" s="115" t="s">
        <v>454</v>
      </c>
      <c r="H113"/>
      <c r="I113"/>
      <c r="J113"/>
      <c r="K113"/>
      <c r="L113"/>
      <c r="M113"/>
      <c r="N113"/>
      <c r="O113"/>
      <c r="P113"/>
      <c r="Q113" s="124">
        <v>5</v>
      </c>
      <c r="R113" s="124">
        <v>5</v>
      </c>
      <c r="S113" s="117">
        <v>5</v>
      </c>
      <c r="T113" s="117">
        <v>5</v>
      </c>
      <c r="U113" s="125">
        <v>5</v>
      </c>
      <c r="V113" s="117">
        <v>5</v>
      </c>
      <c r="W113" s="117">
        <v>5</v>
      </c>
      <c r="X113" s="117">
        <v>5</v>
      </c>
      <c r="Y113" s="117">
        <v>5</v>
      </c>
      <c r="Z113" s="117">
        <v>5</v>
      </c>
      <c r="AA113"/>
      <c r="AB113"/>
      <c r="AC113" s="117">
        <v>5</v>
      </c>
      <c r="AD113" s="117">
        <v>5</v>
      </c>
      <c r="AE113" s="124">
        <v>5</v>
      </c>
      <c r="AF113" s="124"/>
      <c r="AG113" s="117">
        <v>5</v>
      </c>
      <c r="AH113" s="117">
        <v>5</v>
      </c>
      <c r="AI113" s="124"/>
    </row>
    <row r="114" spans="1:35" ht="15.75" customHeight="1" x14ac:dyDescent="0.2">
      <c r="A114" s="111">
        <v>112</v>
      </c>
      <c r="B114" s="112">
        <v>2</v>
      </c>
      <c r="C114" s="126">
        <v>14042023</v>
      </c>
      <c r="D114" s="134" t="s">
        <v>8</v>
      </c>
      <c r="E114" s="115" t="str">
        <f t="shared" si="4"/>
        <v>PP9</v>
      </c>
      <c r="F114" s="115" t="s">
        <v>326</v>
      </c>
      <c r="G114" s="115" t="s">
        <v>454</v>
      </c>
      <c r="H114"/>
      <c r="I114"/>
      <c r="J114"/>
      <c r="K114"/>
      <c r="L114"/>
      <c r="M114"/>
      <c r="N114"/>
      <c r="O114"/>
      <c r="P114"/>
      <c r="Q114" s="124">
        <v>5</v>
      </c>
      <c r="R114" s="124">
        <v>5</v>
      </c>
      <c r="S114" s="117">
        <v>5</v>
      </c>
      <c r="T114" s="117">
        <v>5</v>
      </c>
      <c r="U114" s="125">
        <v>5</v>
      </c>
      <c r="V114" s="117">
        <v>5</v>
      </c>
      <c r="W114" s="117">
        <v>5</v>
      </c>
      <c r="X114" s="117">
        <v>5</v>
      </c>
      <c r="Y114" s="117">
        <v>5</v>
      </c>
      <c r="Z114" s="117">
        <v>5</v>
      </c>
      <c r="AA114" t="s">
        <v>455</v>
      </c>
      <c r="AB114"/>
      <c r="AC114" s="117">
        <v>5</v>
      </c>
      <c r="AD114" s="117">
        <v>5</v>
      </c>
      <c r="AE114" s="124">
        <v>5</v>
      </c>
      <c r="AF114" s="124"/>
      <c r="AG114" s="117">
        <v>5</v>
      </c>
      <c r="AH114" s="117">
        <v>5</v>
      </c>
      <c r="AI114" s="124"/>
    </row>
    <row r="115" spans="1:35" ht="15.75" customHeight="1" x14ac:dyDescent="0.2">
      <c r="A115" s="111">
        <v>113</v>
      </c>
      <c r="B115" s="112">
        <v>3</v>
      </c>
      <c r="C115" s="126">
        <v>14042023</v>
      </c>
      <c r="D115" s="134" t="s">
        <v>8</v>
      </c>
      <c r="E115" s="115" t="str">
        <f t="shared" si="4"/>
        <v>PP9</v>
      </c>
      <c r="F115" s="115" t="s">
        <v>326</v>
      </c>
      <c r="G115" s="115" t="s">
        <v>454</v>
      </c>
      <c r="H115"/>
      <c r="I115"/>
      <c r="J115"/>
      <c r="K115"/>
      <c r="L115"/>
      <c r="M115"/>
      <c r="N115"/>
      <c r="O115"/>
      <c r="P115"/>
      <c r="Q115" s="124">
        <v>4</v>
      </c>
      <c r="R115" s="124">
        <v>4</v>
      </c>
      <c r="S115" s="117">
        <v>4</v>
      </c>
      <c r="T115" s="117">
        <v>4</v>
      </c>
      <c r="U115" s="125">
        <v>4</v>
      </c>
      <c r="V115" s="117">
        <v>5</v>
      </c>
      <c r="W115" s="117">
        <v>3</v>
      </c>
      <c r="X115" s="117">
        <v>4</v>
      </c>
      <c r="Y115" s="117">
        <v>5</v>
      </c>
      <c r="Z115" s="117">
        <v>3</v>
      </c>
      <c r="AA115"/>
      <c r="AB115"/>
      <c r="AC115" s="117">
        <v>4</v>
      </c>
      <c r="AD115" s="117">
        <v>4</v>
      </c>
      <c r="AE115" s="124">
        <v>4</v>
      </c>
      <c r="AF115" s="124"/>
      <c r="AG115" s="117">
        <v>4</v>
      </c>
      <c r="AH115" s="117">
        <v>4</v>
      </c>
      <c r="AI115" s="124"/>
    </row>
    <row r="116" spans="1:35" ht="15.75" customHeight="1" x14ac:dyDescent="0.2">
      <c r="A116" s="111">
        <v>114</v>
      </c>
      <c r="B116" s="112">
        <v>4</v>
      </c>
      <c r="C116" s="126">
        <v>14042023</v>
      </c>
      <c r="D116" s="134" t="s">
        <v>8</v>
      </c>
      <c r="E116" s="115" t="str">
        <f t="shared" si="4"/>
        <v>PP9</v>
      </c>
      <c r="F116" s="115" t="s">
        <v>326</v>
      </c>
      <c r="G116" s="115" t="s">
        <v>454</v>
      </c>
      <c r="H116"/>
      <c r="I116"/>
      <c r="J116"/>
      <c r="K116"/>
      <c r="L116"/>
      <c r="M116"/>
      <c r="N116"/>
      <c r="O116"/>
      <c r="P116"/>
      <c r="Q116" s="124">
        <v>5</v>
      </c>
      <c r="R116" s="124">
        <v>5</v>
      </c>
      <c r="S116" s="117">
        <v>5</v>
      </c>
      <c r="T116" s="117">
        <v>5</v>
      </c>
      <c r="U116" s="125">
        <v>5</v>
      </c>
      <c r="V116" s="117">
        <v>5</v>
      </c>
      <c r="W116" s="117">
        <v>5</v>
      </c>
      <c r="X116" s="117">
        <v>5</v>
      </c>
      <c r="Y116" s="117">
        <v>4</v>
      </c>
      <c r="Z116" s="117">
        <v>5</v>
      </c>
      <c r="AA116" t="s">
        <v>451</v>
      </c>
      <c r="AB116"/>
      <c r="AC116" s="117">
        <v>5</v>
      </c>
      <c r="AD116" s="117">
        <v>5</v>
      </c>
      <c r="AE116" s="124">
        <v>5</v>
      </c>
      <c r="AF116" s="124"/>
      <c r="AG116" s="117">
        <v>5</v>
      </c>
      <c r="AH116" s="117">
        <v>5</v>
      </c>
      <c r="AI116" s="124"/>
    </row>
    <row r="117" spans="1:35" ht="15.75" customHeight="1" x14ac:dyDescent="0.2">
      <c r="A117" s="111">
        <v>115</v>
      </c>
      <c r="B117" s="112">
        <v>5</v>
      </c>
      <c r="C117" s="126">
        <v>14042023</v>
      </c>
      <c r="D117" s="134" t="s">
        <v>8</v>
      </c>
      <c r="E117" s="115" t="str">
        <f t="shared" si="4"/>
        <v>PP9</v>
      </c>
      <c r="F117" s="115" t="s">
        <v>326</v>
      </c>
      <c r="G117" s="115" t="s">
        <v>454</v>
      </c>
      <c r="H117"/>
      <c r="I117"/>
      <c r="J117"/>
      <c r="K117"/>
      <c r="L117"/>
      <c r="M117"/>
      <c r="N117"/>
      <c r="O117"/>
      <c r="P117"/>
      <c r="Q117" s="124">
        <v>4</v>
      </c>
      <c r="R117" s="124">
        <v>5</v>
      </c>
      <c r="S117" s="117">
        <v>3</v>
      </c>
      <c r="T117" s="117">
        <v>4</v>
      </c>
      <c r="U117" s="125">
        <v>4</v>
      </c>
      <c r="V117" s="117">
        <v>5</v>
      </c>
      <c r="W117" s="117">
        <v>4</v>
      </c>
      <c r="X117" s="117">
        <v>3</v>
      </c>
      <c r="Y117" s="117">
        <v>4</v>
      </c>
      <c r="Z117" s="117">
        <v>3</v>
      </c>
      <c r="AA117" t="s">
        <v>456</v>
      </c>
      <c r="AB117" t="s">
        <v>457</v>
      </c>
      <c r="AC117" s="117">
        <v>5</v>
      </c>
      <c r="AD117" s="117">
        <v>5</v>
      </c>
      <c r="AE117" s="124">
        <v>5</v>
      </c>
      <c r="AF117" s="124" t="s">
        <v>458</v>
      </c>
      <c r="AG117" s="117">
        <v>4</v>
      </c>
      <c r="AH117" s="117">
        <v>3</v>
      </c>
      <c r="AI117" s="124"/>
    </row>
    <row r="118" spans="1:35" ht="15.75" customHeight="1" x14ac:dyDescent="0.2">
      <c r="A118" s="111">
        <v>116</v>
      </c>
      <c r="B118" s="112">
        <v>6</v>
      </c>
      <c r="C118" s="126">
        <v>14042023</v>
      </c>
      <c r="D118" s="134" t="s">
        <v>8</v>
      </c>
      <c r="E118" s="115" t="str">
        <f t="shared" si="4"/>
        <v>PP9</v>
      </c>
      <c r="F118" s="115" t="s">
        <v>326</v>
      </c>
      <c r="G118" s="115" t="s">
        <v>454</v>
      </c>
      <c r="H118"/>
      <c r="I118"/>
      <c r="J118"/>
      <c r="K118"/>
      <c r="L118"/>
      <c r="M118"/>
      <c r="N118"/>
      <c r="O118"/>
      <c r="P118"/>
      <c r="Q118" s="124">
        <v>4</v>
      </c>
      <c r="R118" s="124">
        <v>4</v>
      </c>
      <c r="S118" s="117">
        <v>4</v>
      </c>
      <c r="T118" s="117">
        <v>4</v>
      </c>
      <c r="U118" s="125">
        <v>4</v>
      </c>
      <c r="V118" s="117">
        <v>4</v>
      </c>
      <c r="W118" s="117">
        <v>5</v>
      </c>
      <c r="X118" s="117">
        <v>4</v>
      </c>
      <c r="Y118" s="117">
        <v>4</v>
      </c>
      <c r="Z118" s="117">
        <v>4</v>
      </c>
      <c r="AA118" t="s">
        <v>329</v>
      </c>
      <c r="AB118"/>
      <c r="AC118" s="117">
        <v>4</v>
      </c>
      <c r="AD118" s="117">
        <v>4</v>
      </c>
      <c r="AE118" s="124">
        <v>4</v>
      </c>
      <c r="AF118" s="124"/>
      <c r="AG118" s="117">
        <v>5</v>
      </c>
      <c r="AH118" s="117">
        <v>5</v>
      </c>
      <c r="AI118" s="124"/>
    </row>
    <row r="119" spans="1:35" ht="15.75" customHeight="1" x14ac:dyDescent="0.2">
      <c r="A119" s="111">
        <v>117</v>
      </c>
      <c r="B119" s="112">
        <v>7</v>
      </c>
      <c r="C119" s="126">
        <v>14042023</v>
      </c>
      <c r="D119" s="134" t="s">
        <v>8</v>
      </c>
      <c r="E119" s="115" t="str">
        <f t="shared" si="4"/>
        <v>PP9</v>
      </c>
      <c r="F119" s="115" t="s">
        <v>326</v>
      </c>
      <c r="G119" s="115" t="s">
        <v>454</v>
      </c>
      <c r="H119"/>
      <c r="I119"/>
      <c r="J119"/>
      <c r="K119"/>
      <c r="L119"/>
      <c r="M119"/>
      <c r="N119"/>
      <c r="O119"/>
      <c r="P119"/>
      <c r="Q119" s="124">
        <v>4</v>
      </c>
      <c r="R119" s="124">
        <v>4</v>
      </c>
      <c r="S119" s="117">
        <v>5</v>
      </c>
      <c r="T119" s="117">
        <v>5</v>
      </c>
      <c r="U119" s="125">
        <v>4</v>
      </c>
      <c r="V119" s="117">
        <v>5</v>
      </c>
      <c r="W119" s="117">
        <v>5</v>
      </c>
      <c r="X119" s="117">
        <v>4</v>
      </c>
      <c r="Y119" s="117">
        <v>5</v>
      </c>
      <c r="Z119" s="117">
        <v>5</v>
      </c>
      <c r="AA119" t="s">
        <v>459</v>
      </c>
      <c r="AB119"/>
      <c r="AC119" s="117">
        <v>5</v>
      </c>
      <c r="AD119" s="117">
        <v>5</v>
      </c>
      <c r="AE119" s="124">
        <v>5</v>
      </c>
      <c r="AF119" s="124"/>
      <c r="AG119" s="117">
        <v>5</v>
      </c>
      <c r="AH119" s="117">
        <v>5</v>
      </c>
      <c r="AI119" s="124"/>
    </row>
    <row r="120" spans="1:35" ht="15.75" customHeight="1" x14ac:dyDescent="0.2">
      <c r="A120" s="111">
        <v>118</v>
      </c>
      <c r="B120" s="112">
        <v>8</v>
      </c>
      <c r="C120" s="126">
        <v>14042023</v>
      </c>
      <c r="D120" s="134" t="s">
        <v>8</v>
      </c>
      <c r="E120" s="115" t="str">
        <f t="shared" si="4"/>
        <v>PP9</v>
      </c>
      <c r="F120" s="115" t="s">
        <v>326</v>
      </c>
      <c r="G120" s="115" t="s">
        <v>454</v>
      </c>
      <c r="H120"/>
      <c r="I120"/>
      <c r="J120"/>
      <c r="K120"/>
      <c r="L120"/>
      <c r="M120"/>
      <c r="N120"/>
      <c r="O120"/>
      <c r="P120"/>
      <c r="Q120" s="124">
        <v>5</v>
      </c>
      <c r="R120" s="124">
        <v>5</v>
      </c>
      <c r="S120" s="117">
        <v>5</v>
      </c>
      <c r="T120" s="117">
        <v>5</v>
      </c>
      <c r="U120" s="125">
        <v>5</v>
      </c>
      <c r="V120" s="117">
        <v>5</v>
      </c>
      <c r="W120" s="117">
        <v>4</v>
      </c>
      <c r="X120" s="117">
        <v>4</v>
      </c>
      <c r="Y120" s="117">
        <v>5</v>
      </c>
      <c r="Z120" s="117">
        <v>5</v>
      </c>
      <c r="AA120" t="s">
        <v>460</v>
      </c>
      <c r="AB120"/>
      <c r="AC120" s="117">
        <v>5</v>
      </c>
      <c r="AD120" s="117">
        <v>5</v>
      </c>
      <c r="AE120" s="124">
        <v>5</v>
      </c>
      <c r="AF120" s="124" t="s">
        <v>461</v>
      </c>
      <c r="AG120" s="117">
        <v>5</v>
      </c>
      <c r="AH120" s="117">
        <v>5</v>
      </c>
      <c r="AI120" s="124"/>
    </row>
    <row r="121" spans="1:35" ht="15.75" customHeight="1" x14ac:dyDescent="0.2">
      <c r="A121" s="111">
        <v>119</v>
      </c>
      <c r="B121" s="112">
        <v>9</v>
      </c>
      <c r="C121" s="126">
        <v>14042023</v>
      </c>
      <c r="D121" s="134" t="s">
        <v>8</v>
      </c>
      <c r="E121" s="115" t="str">
        <f t="shared" si="4"/>
        <v>PP9</v>
      </c>
      <c r="F121" s="115" t="s">
        <v>326</v>
      </c>
      <c r="G121" s="115" t="s">
        <v>454</v>
      </c>
      <c r="H121"/>
      <c r="I121"/>
      <c r="J121"/>
      <c r="K121"/>
      <c r="L121"/>
      <c r="M121"/>
      <c r="N121"/>
      <c r="O121"/>
      <c r="P121"/>
      <c r="Q121" s="124">
        <v>5</v>
      </c>
      <c r="R121" s="124">
        <v>5</v>
      </c>
      <c r="S121" s="117">
        <v>4</v>
      </c>
      <c r="T121" s="117">
        <v>5</v>
      </c>
      <c r="U121" s="125">
        <v>4</v>
      </c>
      <c r="V121" s="117">
        <v>4</v>
      </c>
      <c r="W121" s="117">
        <v>4</v>
      </c>
      <c r="X121" s="117">
        <v>4</v>
      </c>
      <c r="Y121" s="117">
        <v>5</v>
      </c>
      <c r="Z121" s="117">
        <v>4</v>
      </c>
      <c r="AA121" t="s">
        <v>462</v>
      </c>
      <c r="AB121"/>
      <c r="AC121" s="117">
        <v>5</v>
      </c>
      <c r="AD121" s="117">
        <v>5</v>
      </c>
      <c r="AE121" s="124">
        <v>5</v>
      </c>
      <c r="AF121" s="124"/>
      <c r="AG121" s="117">
        <v>4</v>
      </c>
      <c r="AH121" s="117">
        <v>4</v>
      </c>
      <c r="AI121" s="124"/>
    </row>
    <row r="122" spans="1:35" ht="15.75" customHeight="1" x14ac:dyDescent="0.2">
      <c r="A122" s="111">
        <v>120</v>
      </c>
      <c r="B122" s="112">
        <v>10</v>
      </c>
      <c r="C122" s="126">
        <v>14042023</v>
      </c>
      <c r="D122" s="134" t="s">
        <v>8</v>
      </c>
      <c r="E122" s="115" t="str">
        <f t="shared" si="4"/>
        <v>PP9</v>
      </c>
      <c r="F122" s="115" t="s">
        <v>326</v>
      </c>
      <c r="G122" s="115" t="s">
        <v>454</v>
      </c>
      <c r="H122"/>
      <c r="I122"/>
      <c r="J122"/>
      <c r="K122"/>
      <c r="L122"/>
      <c r="M122"/>
      <c r="N122"/>
      <c r="O122"/>
      <c r="P122"/>
      <c r="Q122" s="124">
        <v>5</v>
      </c>
      <c r="R122" s="124">
        <v>5</v>
      </c>
      <c r="S122" s="117">
        <v>5</v>
      </c>
      <c r="T122" s="117">
        <v>5</v>
      </c>
      <c r="U122" s="125">
        <v>5</v>
      </c>
      <c r="V122" s="117">
        <v>4</v>
      </c>
      <c r="W122" s="117">
        <v>5</v>
      </c>
      <c r="X122" s="117">
        <v>4</v>
      </c>
      <c r="Y122" s="117">
        <v>5</v>
      </c>
      <c r="Z122" s="117">
        <v>4</v>
      </c>
      <c r="AA122" t="s">
        <v>463</v>
      </c>
      <c r="AB122" t="s">
        <v>464</v>
      </c>
      <c r="AC122" s="117">
        <v>5</v>
      </c>
      <c r="AD122" s="117">
        <v>5</v>
      </c>
      <c r="AE122" s="124">
        <v>5</v>
      </c>
      <c r="AF122" s="124" t="s">
        <v>465</v>
      </c>
      <c r="AG122" s="117">
        <v>4</v>
      </c>
      <c r="AH122" s="117">
        <v>5</v>
      </c>
      <c r="AI122" s="124" t="s">
        <v>466</v>
      </c>
    </row>
    <row r="123" spans="1:35" ht="15.75" customHeight="1" x14ac:dyDescent="0.2">
      <c r="A123" s="111">
        <v>121</v>
      </c>
      <c r="B123" s="112">
        <v>11</v>
      </c>
      <c r="C123" s="126">
        <v>14042023</v>
      </c>
      <c r="D123" s="134" t="s">
        <v>8</v>
      </c>
      <c r="E123" s="115" t="str">
        <f t="shared" ref="E123:E136" si="5">IF(D123="Asociación de Ciencias Ambientales (ACA)","PP4",IF(D123="Fundación Laboral de la Construcción","PP9",IF(D123="Fundación Naturgy","PP5",IF(D123="Universidad Politécnica de Madrid (UPM)","PP7",IF(D123="Khora Urban Thinkers","PP6",IF(D123="Cruz Roja Getafe","PP8","PP3"))))))</f>
        <v>PP9</v>
      </c>
      <c r="F123" s="115" t="s">
        <v>326</v>
      </c>
      <c r="G123" s="115" t="s">
        <v>454</v>
      </c>
      <c r="H123"/>
      <c r="I123"/>
      <c r="J123"/>
      <c r="K123"/>
      <c r="L123"/>
      <c r="M123"/>
      <c r="N123"/>
      <c r="O123"/>
      <c r="P123"/>
      <c r="Q123" s="124">
        <v>5</v>
      </c>
      <c r="R123" s="124">
        <v>5</v>
      </c>
      <c r="S123" s="117">
        <v>4</v>
      </c>
      <c r="T123" s="117">
        <v>5</v>
      </c>
      <c r="U123" s="125">
        <v>5</v>
      </c>
      <c r="V123" s="117">
        <v>5</v>
      </c>
      <c r="W123" s="117">
        <v>5</v>
      </c>
      <c r="X123" s="117">
        <v>5</v>
      </c>
      <c r="Y123" s="117">
        <v>5</v>
      </c>
      <c r="Z123" s="117">
        <v>3</v>
      </c>
      <c r="AA123" t="s">
        <v>329</v>
      </c>
      <c r="AB123"/>
      <c r="AC123" s="117">
        <v>5</v>
      </c>
      <c r="AD123" s="117">
        <v>5</v>
      </c>
      <c r="AE123" s="124">
        <v>5</v>
      </c>
      <c r="AF123" s="124" t="s">
        <v>467</v>
      </c>
      <c r="AG123" s="117">
        <v>3</v>
      </c>
      <c r="AH123" s="117">
        <v>3</v>
      </c>
      <c r="AI123" s="124" t="s">
        <v>468</v>
      </c>
    </row>
    <row r="124" spans="1:35" ht="15.75" customHeight="1" x14ac:dyDescent="0.2">
      <c r="A124" s="111">
        <v>122</v>
      </c>
      <c r="B124" s="112">
        <v>12</v>
      </c>
      <c r="C124" s="127">
        <v>14042023</v>
      </c>
      <c r="D124" s="134" t="s">
        <v>8</v>
      </c>
      <c r="E124" s="115" t="str">
        <f t="shared" si="5"/>
        <v>PP9</v>
      </c>
      <c r="F124" s="115" t="s">
        <v>326</v>
      </c>
      <c r="G124" s="115" t="s">
        <v>454</v>
      </c>
      <c r="H124"/>
      <c r="I124"/>
      <c r="J124"/>
      <c r="K124"/>
      <c r="L124"/>
      <c r="M124"/>
      <c r="N124"/>
      <c r="O124"/>
      <c r="P124"/>
      <c r="Q124" s="124">
        <v>5</v>
      </c>
      <c r="R124" s="124">
        <v>5</v>
      </c>
      <c r="S124" s="117">
        <v>5</v>
      </c>
      <c r="T124" s="117">
        <v>5</v>
      </c>
      <c r="U124" s="125">
        <v>5</v>
      </c>
      <c r="V124" s="117">
        <v>5</v>
      </c>
      <c r="W124" s="117">
        <v>5</v>
      </c>
      <c r="X124" s="117">
        <v>5</v>
      </c>
      <c r="Y124" s="117">
        <v>5</v>
      </c>
      <c r="Z124" s="117">
        <v>5</v>
      </c>
      <c r="AA124" t="s">
        <v>469</v>
      </c>
      <c r="AB124"/>
      <c r="AC124" s="117">
        <v>5</v>
      </c>
      <c r="AD124" s="117">
        <v>5</v>
      </c>
      <c r="AE124" s="124">
        <v>5</v>
      </c>
      <c r="AF124" s="124"/>
      <c r="AG124" s="117">
        <v>5</v>
      </c>
      <c r="AH124" s="117">
        <v>5</v>
      </c>
      <c r="AI124" s="124"/>
    </row>
    <row r="125" spans="1:35" ht="15.75" customHeight="1" x14ac:dyDescent="0.2">
      <c r="A125" s="111">
        <v>123</v>
      </c>
      <c r="B125" s="112">
        <v>1</v>
      </c>
      <c r="C125" s="122">
        <v>21042023</v>
      </c>
      <c r="D125" s="131" t="s">
        <v>12</v>
      </c>
      <c r="E125" s="123" t="str">
        <f t="shared" si="5"/>
        <v>PP4</v>
      </c>
      <c r="F125" s="123" t="s">
        <v>326</v>
      </c>
      <c r="G125" s="123" t="s">
        <v>438</v>
      </c>
      <c r="H125"/>
      <c r="I125"/>
      <c r="J125"/>
      <c r="K125"/>
      <c r="L125"/>
      <c r="M125"/>
      <c r="N125"/>
      <c r="O125"/>
      <c r="P125"/>
      <c r="Q125" s="124">
        <v>5</v>
      </c>
      <c r="R125" s="124">
        <v>4</v>
      </c>
      <c r="S125" s="117">
        <v>5</v>
      </c>
      <c r="T125" s="117">
        <v>4</v>
      </c>
      <c r="U125" s="125">
        <v>4</v>
      </c>
      <c r="V125" s="117">
        <v>3</v>
      </c>
      <c r="W125" s="117">
        <v>4</v>
      </c>
      <c r="X125" s="117">
        <v>3</v>
      </c>
      <c r="Y125" s="117">
        <v>5</v>
      </c>
      <c r="Z125" s="117">
        <v>4</v>
      </c>
      <c r="AA125"/>
      <c r="AB125"/>
      <c r="AC125" s="117">
        <v>4</v>
      </c>
      <c r="AD125" s="117">
        <v>4</v>
      </c>
      <c r="AE125" s="124">
        <v>3</v>
      </c>
      <c r="AF125" s="124"/>
      <c r="AG125" s="117">
        <v>3</v>
      </c>
      <c r="AH125" s="117">
        <v>4</v>
      </c>
      <c r="AI125" s="124" t="s">
        <v>470</v>
      </c>
    </row>
    <row r="126" spans="1:35" ht="15.75" customHeight="1" x14ac:dyDescent="0.2">
      <c r="A126" s="111">
        <v>124</v>
      </c>
      <c r="B126" s="112">
        <v>2</v>
      </c>
      <c r="C126" s="126">
        <v>21042023</v>
      </c>
      <c r="D126" s="132" t="s">
        <v>12</v>
      </c>
      <c r="E126" s="123" t="str">
        <f t="shared" si="5"/>
        <v>PP4</v>
      </c>
      <c r="F126" s="123" t="s">
        <v>326</v>
      </c>
      <c r="G126" s="123" t="s">
        <v>438</v>
      </c>
      <c r="H126"/>
      <c r="I126"/>
      <c r="J126"/>
      <c r="K126"/>
      <c r="L126"/>
      <c r="M126"/>
      <c r="N126"/>
      <c r="O126"/>
      <c r="P126"/>
      <c r="Q126" s="124">
        <v>5</v>
      </c>
      <c r="R126" s="124">
        <v>4</v>
      </c>
      <c r="S126" s="117">
        <v>5</v>
      </c>
      <c r="T126" s="117">
        <v>3</v>
      </c>
      <c r="U126" s="125">
        <v>5</v>
      </c>
      <c r="V126" s="117">
        <v>4</v>
      </c>
      <c r="W126" s="117">
        <v>4</v>
      </c>
      <c r="X126" s="117">
        <v>5</v>
      </c>
      <c r="Y126" s="117">
        <v>5</v>
      </c>
      <c r="Z126" s="117">
        <v>4</v>
      </c>
      <c r="AA126" t="s">
        <v>471</v>
      </c>
      <c r="AB126"/>
      <c r="AC126" s="117">
        <v>4</v>
      </c>
      <c r="AD126" s="117">
        <v>4</v>
      </c>
      <c r="AE126" s="124">
        <v>4</v>
      </c>
      <c r="AF126" s="124"/>
      <c r="AG126" s="117">
        <v>4</v>
      </c>
      <c r="AH126" s="117">
        <v>5</v>
      </c>
      <c r="AI126" s="124"/>
    </row>
    <row r="127" spans="1:35" ht="15.75" customHeight="1" x14ac:dyDescent="0.2">
      <c r="A127" s="111">
        <v>125</v>
      </c>
      <c r="B127" s="112">
        <v>3</v>
      </c>
      <c r="C127" s="126">
        <v>21042023</v>
      </c>
      <c r="D127" s="132" t="s">
        <v>12</v>
      </c>
      <c r="E127" s="123" t="str">
        <f t="shared" si="5"/>
        <v>PP4</v>
      </c>
      <c r="F127" s="123" t="s">
        <v>326</v>
      </c>
      <c r="G127" s="123" t="s">
        <v>438</v>
      </c>
      <c r="H127"/>
      <c r="I127"/>
      <c r="J127"/>
      <c r="K127"/>
      <c r="L127"/>
      <c r="M127"/>
      <c r="N127"/>
      <c r="O127"/>
      <c r="P127"/>
      <c r="Q127" s="124">
        <v>4</v>
      </c>
      <c r="R127" s="124">
        <v>4</v>
      </c>
      <c r="S127" s="117">
        <v>4</v>
      </c>
      <c r="T127" s="117">
        <v>4</v>
      </c>
      <c r="U127" s="125">
        <v>5</v>
      </c>
      <c r="V127" s="117">
        <v>6</v>
      </c>
      <c r="W127" s="117">
        <v>4</v>
      </c>
      <c r="X127" s="117">
        <v>3</v>
      </c>
      <c r="Y127" s="117">
        <v>5</v>
      </c>
      <c r="Z127" s="117">
        <v>4</v>
      </c>
      <c r="AA127" t="s">
        <v>472</v>
      </c>
      <c r="AB127"/>
      <c r="AC127" s="117">
        <v>4</v>
      </c>
      <c r="AD127" s="117">
        <v>4</v>
      </c>
      <c r="AE127" s="124">
        <v>4</v>
      </c>
      <c r="AF127" s="124"/>
      <c r="AG127" s="117">
        <v>3</v>
      </c>
      <c r="AH127" s="117">
        <v>4</v>
      </c>
      <c r="AI127" s="124"/>
    </row>
    <row r="128" spans="1:35" ht="15.75" customHeight="1" x14ac:dyDescent="0.2">
      <c r="A128" s="111">
        <v>126</v>
      </c>
      <c r="B128" s="112">
        <v>4</v>
      </c>
      <c r="C128" s="126">
        <v>21042023</v>
      </c>
      <c r="D128" s="132" t="s">
        <v>12</v>
      </c>
      <c r="E128" s="123" t="str">
        <f t="shared" si="5"/>
        <v>PP4</v>
      </c>
      <c r="F128" s="123" t="s">
        <v>326</v>
      </c>
      <c r="G128" s="123" t="s">
        <v>438</v>
      </c>
      <c r="H128"/>
      <c r="I128"/>
      <c r="J128"/>
      <c r="K128"/>
      <c r="L128"/>
      <c r="M128"/>
      <c r="N128"/>
      <c r="O128"/>
      <c r="P128"/>
      <c r="Q128" s="124">
        <v>5</v>
      </c>
      <c r="R128" s="124">
        <v>4</v>
      </c>
      <c r="S128" s="117">
        <v>5</v>
      </c>
      <c r="T128" s="117">
        <v>4</v>
      </c>
      <c r="U128" s="125">
        <v>5</v>
      </c>
      <c r="V128" s="117">
        <v>5</v>
      </c>
      <c r="W128" s="117">
        <v>4</v>
      </c>
      <c r="X128" s="117">
        <v>5</v>
      </c>
      <c r="Y128" s="117">
        <v>5</v>
      </c>
      <c r="Z128" s="117">
        <v>5</v>
      </c>
      <c r="AA128" t="s">
        <v>430</v>
      </c>
      <c r="AB128"/>
      <c r="AC128" s="117">
        <v>4</v>
      </c>
      <c r="AD128" s="117">
        <v>4</v>
      </c>
      <c r="AE128" s="124">
        <v>5</v>
      </c>
      <c r="AF128" s="124"/>
      <c r="AG128" s="117">
        <v>5</v>
      </c>
      <c r="AH128" s="117">
        <v>5</v>
      </c>
      <c r="AI128" s="124" t="s">
        <v>470</v>
      </c>
    </row>
    <row r="129" spans="1:35" ht="15.75" customHeight="1" x14ac:dyDescent="0.2">
      <c r="A129" s="111">
        <v>127</v>
      </c>
      <c r="B129" s="112">
        <v>5</v>
      </c>
      <c r="C129" s="126">
        <v>21042023</v>
      </c>
      <c r="D129" s="132" t="s">
        <v>12</v>
      </c>
      <c r="E129" s="123" t="str">
        <f t="shared" si="5"/>
        <v>PP4</v>
      </c>
      <c r="F129" s="123" t="s">
        <v>326</v>
      </c>
      <c r="G129" s="123" t="s">
        <v>438</v>
      </c>
      <c r="H129"/>
      <c r="I129"/>
      <c r="J129"/>
      <c r="K129"/>
      <c r="L129"/>
      <c r="M129"/>
      <c r="N129"/>
      <c r="O129"/>
      <c r="P129"/>
      <c r="Q129" s="124">
        <v>5</v>
      </c>
      <c r="R129" s="124">
        <v>4</v>
      </c>
      <c r="S129" s="117">
        <v>3</v>
      </c>
      <c r="T129" s="117">
        <v>5</v>
      </c>
      <c r="U129" s="125">
        <v>4</v>
      </c>
      <c r="V129" s="117">
        <v>5</v>
      </c>
      <c r="W129" s="117">
        <v>5</v>
      </c>
      <c r="X129" s="117">
        <v>4</v>
      </c>
      <c r="Y129" s="117">
        <v>5</v>
      </c>
      <c r="Z129" s="117">
        <v>5</v>
      </c>
      <c r="AA129"/>
      <c r="AB129"/>
      <c r="AC129" s="117">
        <v>5</v>
      </c>
      <c r="AD129" s="117">
        <v>5</v>
      </c>
      <c r="AE129" s="124">
        <v>5</v>
      </c>
      <c r="AF129" s="124"/>
      <c r="AG129" s="117">
        <v>5</v>
      </c>
      <c r="AH129" s="117">
        <v>5</v>
      </c>
      <c r="AI129" s="124"/>
    </row>
    <row r="130" spans="1:35" ht="15.75" customHeight="1" x14ac:dyDescent="0.2">
      <c r="A130" s="111">
        <v>128</v>
      </c>
      <c r="B130" s="112">
        <v>6</v>
      </c>
      <c r="C130" s="126">
        <v>21042023</v>
      </c>
      <c r="D130" s="132" t="s">
        <v>12</v>
      </c>
      <c r="E130" s="123" t="str">
        <f t="shared" si="5"/>
        <v>PP4</v>
      </c>
      <c r="F130" s="123" t="s">
        <v>326</v>
      </c>
      <c r="G130" s="123" t="s">
        <v>438</v>
      </c>
      <c r="H130"/>
      <c r="I130"/>
      <c r="J130"/>
      <c r="K130"/>
      <c r="L130"/>
      <c r="M130"/>
      <c r="N130"/>
      <c r="O130"/>
      <c r="P130"/>
      <c r="Q130" s="124">
        <v>5</v>
      </c>
      <c r="R130" s="124">
        <v>5</v>
      </c>
      <c r="S130" s="117">
        <v>5</v>
      </c>
      <c r="T130" s="117">
        <v>4</v>
      </c>
      <c r="U130" s="125">
        <v>4</v>
      </c>
      <c r="V130" s="117">
        <v>5</v>
      </c>
      <c r="W130" s="117">
        <v>5</v>
      </c>
      <c r="X130" s="117">
        <v>5</v>
      </c>
      <c r="Y130" s="117">
        <v>5</v>
      </c>
      <c r="Z130" s="117">
        <v>5</v>
      </c>
      <c r="AA130" t="s">
        <v>473</v>
      </c>
      <c r="AB130"/>
      <c r="AC130" s="117">
        <v>5</v>
      </c>
      <c r="AD130" s="117">
        <v>5</v>
      </c>
      <c r="AE130" s="124">
        <v>5</v>
      </c>
      <c r="AF130" s="124"/>
      <c r="AG130" s="117">
        <v>4</v>
      </c>
      <c r="AH130" s="117">
        <v>5</v>
      </c>
      <c r="AI130" s="124"/>
    </row>
    <row r="131" spans="1:35" ht="15.75" customHeight="1" x14ac:dyDescent="0.2">
      <c r="A131" s="111">
        <v>129</v>
      </c>
      <c r="B131" s="112">
        <v>7</v>
      </c>
      <c r="C131" s="126">
        <v>21042023</v>
      </c>
      <c r="D131" s="132" t="s">
        <v>12</v>
      </c>
      <c r="E131" s="123" t="str">
        <f t="shared" si="5"/>
        <v>PP4</v>
      </c>
      <c r="F131" s="123" t="s">
        <v>326</v>
      </c>
      <c r="G131" s="123" t="s">
        <v>438</v>
      </c>
      <c r="H131"/>
      <c r="I131"/>
      <c r="J131"/>
      <c r="K131"/>
      <c r="L131"/>
      <c r="M131"/>
      <c r="N131"/>
      <c r="O131"/>
      <c r="P131"/>
      <c r="Q131" s="124">
        <v>5</v>
      </c>
      <c r="R131" s="124">
        <v>4</v>
      </c>
      <c r="S131" s="117">
        <v>4</v>
      </c>
      <c r="T131" s="117">
        <v>5</v>
      </c>
      <c r="U131" s="125">
        <v>4</v>
      </c>
      <c r="V131" s="117">
        <v>5</v>
      </c>
      <c r="W131" s="117">
        <v>5</v>
      </c>
      <c r="X131" s="117">
        <v>4</v>
      </c>
      <c r="Y131" s="117">
        <v>5</v>
      </c>
      <c r="Z131" s="117">
        <v>4</v>
      </c>
      <c r="AA131" t="s">
        <v>474</v>
      </c>
      <c r="AB131"/>
      <c r="AC131" s="117">
        <v>5</v>
      </c>
      <c r="AD131" s="117">
        <v>5</v>
      </c>
      <c r="AE131" s="124">
        <v>5</v>
      </c>
      <c r="AF131" s="124"/>
      <c r="AG131" s="117">
        <v>5</v>
      </c>
      <c r="AH131" s="117">
        <v>5</v>
      </c>
      <c r="AI131" s="124"/>
    </row>
    <row r="132" spans="1:35" ht="15.75" customHeight="1" x14ac:dyDescent="0.2">
      <c r="A132" s="111">
        <v>130</v>
      </c>
      <c r="B132" s="112">
        <v>8</v>
      </c>
      <c r="C132" s="126">
        <v>21042023</v>
      </c>
      <c r="D132" s="132" t="s">
        <v>12</v>
      </c>
      <c r="E132" s="123" t="str">
        <f t="shared" si="5"/>
        <v>PP4</v>
      </c>
      <c r="F132" s="123" t="s">
        <v>326</v>
      </c>
      <c r="G132" s="123" t="s">
        <v>438</v>
      </c>
      <c r="H132"/>
      <c r="I132"/>
      <c r="J132"/>
      <c r="K132"/>
      <c r="L132"/>
      <c r="M132"/>
      <c r="N132"/>
      <c r="O132"/>
      <c r="P132"/>
      <c r="Q132" s="124">
        <v>5</v>
      </c>
      <c r="R132" s="124">
        <v>5</v>
      </c>
      <c r="S132" s="117">
        <v>5</v>
      </c>
      <c r="T132" s="117">
        <v>3</v>
      </c>
      <c r="U132" s="125">
        <v>3</v>
      </c>
      <c r="V132" s="117">
        <v>3</v>
      </c>
      <c r="W132" s="117">
        <v>5</v>
      </c>
      <c r="X132" s="117">
        <v>3</v>
      </c>
      <c r="Y132" s="117">
        <v>5</v>
      </c>
      <c r="Z132" s="117">
        <v>4</v>
      </c>
      <c r="AA132"/>
      <c r="AB132"/>
      <c r="AC132" s="117">
        <v>5</v>
      </c>
      <c r="AD132" s="117">
        <v>5</v>
      </c>
      <c r="AE132" s="124">
        <v>5</v>
      </c>
      <c r="AF132" s="124"/>
      <c r="AG132" s="117">
        <v>5</v>
      </c>
      <c r="AH132" s="117">
        <v>5</v>
      </c>
      <c r="AI132" s="124" t="s">
        <v>475</v>
      </c>
    </row>
    <row r="133" spans="1:35" ht="15.75" customHeight="1" x14ac:dyDescent="0.2">
      <c r="A133" s="111">
        <v>131</v>
      </c>
      <c r="B133" s="112">
        <v>9</v>
      </c>
      <c r="C133" s="126">
        <v>21042023</v>
      </c>
      <c r="D133" s="132" t="s">
        <v>12</v>
      </c>
      <c r="E133" s="123" t="str">
        <f t="shared" si="5"/>
        <v>PP4</v>
      </c>
      <c r="F133" s="123" t="s">
        <v>326</v>
      </c>
      <c r="G133" s="123" t="s">
        <v>438</v>
      </c>
      <c r="H133"/>
      <c r="I133"/>
      <c r="J133"/>
      <c r="K133"/>
      <c r="L133"/>
      <c r="M133"/>
      <c r="N133"/>
      <c r="O133"/>
      <c r="P133"/>
      <c r="Q133" s="124">
        <v>5</v>
      </c>
      <c r="R133" s="124">
        <v>2</v>
      </c>
      <c r="S133" s="117">
        <v>4</v>
      </c>
      <c r="T133" s="117">
        <v>2</v>
      </c>
      <c r="U133" s="125">
        <v>3</v>
      </c>
      <c r="V133" s="117">
        <v>3</v>
      </c>
      <c r="W133" s="117">
        <v>4</v>
      </c>
      <c r="X133" s="117">
        <v>4</v>
      </c>
      <c r="Y133" s="117">
        <v>4</v>
      </c>
      <c r="Z133" s="117">
        <v>4</v>
      </c>
      <c r="AA133"/>
      <c r="AB133"/>
      <c r="AC133" s="117">
        <v>3</v>
      </c>
      <c r="AD133" s="117">
        <v>3</v>
      </c>
      <c r="AE133" s="124">
        <v>3</v>
      </c>
      <c r="AF133" s="124"/>
      <c r="AG133" s="117">
        <v>3</v>
      </c>
      <c r="AH133" s="117">
        <v>3</v>
      </c>
      <c r="AI133" s="124" t="s">
        <v>476</v>
      </c>
    </row>
    <row r="134" spans="1:35" ht="15.75" customHeight="1" x14ac:dyDescent="0.2">
      <c r="A134" s="111">
        <v>132</v>
      </c>
      <c r="B134" s="112">
        <v>10</v>
      </c>
      <c r="C134" s="126">
        <v>21042023</v>
      </c>
      <c r="D134" s="132" t="s">
        <v>12</v>
      </c>
      <c r="E134" s="123" t="str">
        <f t="shared" si="5"/>
        <v>PP4</v>
      </c>
      <c r="F134" s="123" t="s">
        <v>326</v>
      </c>
      <c r="G134" s="123" t="s">
        <v>438</v>
      </c>
      <c r="H134"/>
      <c r="I134"/>
      <c r="J134"/>
      <c r="K134"/>
      <c r="L134"/>
      <c r="M134"/>
      <c r="N134"/>
      <c r="O134"/>
      <c r="P134"/>
      <c r="Q134" s="124">
        <v>3</v>
      </c>
      <c r="R134" s="124">
        <v>3</v>
      </c>
      <c r="S134" s="117">
        <v>5</v>
      </c>
      <c r="T134" s="117">
        <v>4</v>
      </c>
      <c r="U134" s="125">
        <v>5</v>
      </c>
      <c r="V134" s="117">
        <v>3</v>
      </c>
      <c r="W134" s="117">
        <v>5</v>
      </c>
      <c r="X134" s="117">
        <v>4</v>
      </c>
      <c r="Y134" s="117">
        <v>5</v>
      </c>
      <c r="Z134" s="117">
        <v>5</v>
      </c>
      <c r="AA134" t="s">
        <v>477</v>
      </c>
      <c r="AB134"/>
      <c r="AC134" s="117">
        <v>5</v>
      </c>
      <c r="AD134" s="117">
        <v>5</v>
      </c>
      <c r="AE134" s="124">
        <v>5</v>
      </c>
      <c r="AF134" s="124" t="s">
        <v>478</v>
      </c>
      <c r="AG134" s="117">
        <v>5</v>
      </c>
      <c r="AH134" s="117">
        <v>5</v>
      </c>
      <c r="AI134" s="124"/>
    </row>
    <row r="135" spans="1:35" ht="15.75" customHeight="1" x14ac:dyDescent="0.2">
      <c r="A135" s="111">
        <v>133</v>
      </c>
      <c r="B135" s="112">
        <v>11</v>
      </c>
      <c r="C135" s="127">
        <v>21042023</v>
      </c>
      <c r="D135" s="133" t="s">
        <v>12</v>
      </c>
      <c r="E135" s="123" t="str">
        <f t="shared" si="5"/>
        <v>PP4</v>
      </c>
      <c r="F135" s="123" t="s">
        <v>326</v>
      </c>
      <c r="G135" s="123" t="s">
        <v>438</v>
      </c>
      <c r="H135"/>
      <c r="I135"/>
      <c r="J135"/>
      <c r="K135"/>
      <c r="L135"/>
      <c r="M135"/>
      <c r="N135"/>
      <c r="O135"/>
      <c r="P135"/>
      <c r="Q135" s="124">
        <v>4</v>
      </c>
      <c r="R135" s="124">
        <v>3</v>
      </c>
      <c r="S135" s="117">
        <v>4</v>
      </c>
      <c r="T135" s="117">
        <v>3</v>
      </c>
      <c r="U135" s="125">
        <v>4</v>
      </c>
      <c r="V135" s="117">
        <v>4</v>
      </c>
      <c r="W135" s="117">
        <v>4</v>
      </c>
      <c r="X135" s="117">
        <v>3</v>
      </c>
      <c r="Y135" s="117">
        <v>4</v>
      </c>
      <c r="Z135" s="117">
        <v>3</v>
      </c>
      <c r="AA135"/>
      <c r="AB135"/>
      <c r="AC135" s="117">
        <v>4</v>
      </c>
      <c r="AD135" s="117">
        <v>4</v>
      </c>
      <c r="AE135" s="124">
        <v>4</v>
      </c>
      <c r="AF135" s="124"/>
      <c r="AG135" s="117">
        <v>4</v>
      </c>
      <c r="AH135" s="117">
        <v>4</v>
      </c>
      <c r="AI135" s="124"/>
    </row>
    <row r="136" spans="1:35" ht="15.75" customHeight="1" x14ac:dyDescent="0.2">
      <c r="A136" s="111">
        <v>134</v>
      </c>
      <c r="B136" s="18">
        <v>1</v>
      </c>
      <c r="C136" s="152">
        <v>17032023</v>
      </c>
      <c r="D136" s="129" t="s">
        <v>10</v>
      </c>
      <c r="E136" s="115" t="str">
        <f t="shared" si="5"/>
        <v>PP3</v>
      </c>
      <c r="F136" s="115" t="s">
        <v>326</v>
      </c>
      <c r="G136" s="115" t="s">
        <v>435</v>
      </c>
      <c r="Q136" s="29">
        <v>3</v>
      </c>
      <c r="R136" s="29">
        <v>4</v>
      </c>
      <c r="S136" s="18">
        <v>4</v>
      </c>
      <c r="T136" s="18">
        <v>2</v>
      </c>
      <c r="V136" s="18">
        <v>4</v>
      </c>
      <c r="W136" s="18">
        <v>4</v>
      </c>
      <c r="X136" s="18">
        <v>4</v>
      </c>
      <c r="Y136" s="18">
        <v>3</v>
      </c>
      <c r="Z136" s="18">
        <v>3</v>
      </c>
      <c r="AC136" s="18">
        <v>4</v>
      </c>
      <c r="AD136" s="18">
        <v>3</v>
      </c>
      <c r="AE136" s="29">
        <v>4</v>
      </c>
      <c r="AG136" s="18">
        <v>3</v>
      </c>
      <c r="AH136" s="18">
        <v>4</v>
      </c>
    </row>
    <row r="137" spans="1:35" ht="15.75" customHeight="1" x14ac:dyDescent="0.2">
      <c r="A137" s="111">
        <v>135</v>
      </c>
      <c r="B137" s="18">
        <v>2</v>
      </c>
      <c r="C137" s="153">
        <v>17032023</v>
      </c>
      <c r="D137" s="129" t="s">
        <v>10</v>
      </c>
      <c r="E137" s="115" t="str">
        <f t="shared" ref="E137:E144" si="6">IF(D137="Asociación de Ciencias Ambientales (ACA)","PP4",IF(D137="Fundación Laboral de la Construcción","PP9",IF(D137="Fundación Naturgy","PP5",IF(D137="Universidad Politécnica de Madrid (UPM)","PP7",IF(D137="Khora Urban Thinkers","PP6",IF(D137="Cruz Roja Getafe","PP8","PP3"))))))</f>
        <v>PP3</v>
      </c>
      <c r="F137" s="115" t="s">
        <v>326</v>
      </c>
      <c r="G137" s="115" t="s">
        <v>435</v>
      </c>
      <c r="Q137" s="29">
        <v>4</v>
      </c>
      <c r="R137" s="29">
        <v>3</v>
      </c>
      <c r="S137" s="18">
        <v>4</v>
      </c>
      <c r="T137" s="18">
        <v>3</v>
      </c>
      <c r="U137" s="30">
        <v>4</v>
      </c>
      <c r="V137" s="18">
        <v>4</v>
      </c>
      <c r="W137" s="18">
        <v>4</v>
      </c>
      <c r="X137" s="18">
        <v>3</v>
      </c>
      <c r="Y137" s="18">
        <v>4</v>
      </c>
      <c r="Z137" s="18">
        <v>4</v>
      </c>
      <c r="AA137" s="18" t="s">
        <v>430</v>
      </c>
      <c r="AC137" s="18">
        <v>4</v>
      </c>
      <c r="AD137" s="18">
        <v>3</v>
      </c>
      <c r="AE137" s="29">
        <v>4</v>
      </c>
      <c r="AG137" s="18">
        <v>4</v>
      </c>
      <c r="AH137" s="18">
        <v>4</v>
      </c>
    </row>
    <row r="138" spans="1:35" ht="15.75" customHeight="1" x14ac:dyDescent="0.2">
      <c r="A138" s="111">
        <v>136</v>
      </c>
      <c r="B138" s="18">
        <v>3</v>
      </c>
      <c r="C138" s="153">
        <v>17032023</v>
      </c>
      <c r="D138" s="129" t="s">
        <v>10</v>
      </c>
      <c r="E138" s="115" t="str">
        <f t="shared" si="6"/>
        <v>PP3</v>
      </c>
      <c r="F138" s="115" t="s">
        <v>326</v>
      </c>
      <c r="G138" s="115" t="s">
        <v>435</v>
      </c>
      <c r="Q138" s="29">
        <v>4</v>
      </c>
      <c r="R138" s="29">
        <v>4</v>
      </c>
      <c r="T138" s="18">
        <v>4</v>
      </c>
      <c r="U138" s="30">
        <v>3</v>
      </c>
      <c r="V138" s="18">
        <v>4</v>
      </c>
      <c r="W138" s="18">
        <v>3</v>
      </c>
      <c r="X138" s="18">
        <v>3</v>
      </c>
      <c r="Y138" s="18">
        <v>4</v>
      </c>
      <c r="Z138" s="18">
        <v>4</v>
      </c>
      <c r="AA138" s="18" t="s">
        <v>512</v>
      </c>
      <c r="AC138" s="18">
        <v>5</v>
      </c>
      <c r="AD138" s="18">
        <v>5</v>
      </c>
      <c r="AE138" s="29">
        <v>5</v>
      </c>
      <c r="AG138" s="18">
        <v>4</v>
      </c>
      <c r="AH138" s="18">
        <v>4</v>
      </c>
      <c r="AI138" s="29" t="s">
        <v>513</v>
      </c>
    </row>
    <row r="139" spans="1:35" ht="15.75" customHeight="1" x14ac:dyDescent="0.2">
      <c r="A139" s="111">
        <v>137</v>
      </c>
      <c r="B139" s="18">
        <v>4</v>
      </c>
      <c r="C139" s="153">
        <v>17032023</v>
      </c>
      <c r="D139" s="129" t="s">
        <v>10</v>
      </c>
      <c r="E139" s="115" t="str">
        <f t="shared" si="6"/>
        <v>PP3</v>
      </c>
      <c r="F139" s="115" t="s">
        <v>326</v>
      </c>
      <c r="G139" s="115" t="s">
        <v>435</v>
      </c>
      <c r="Q139" s="29">
        <v>4</v>
      </c>
      <c r="R139" s="29">
        <v>4</v>
      </c>
      <c r="S139" s="18">
        <v>3</v>
      </c>
      <c r="T139" s="18">
        <v>4</v>
      </c>
      <c r="U139" s="30">
        <v>3</v>
      </c>
      <c r="V139" s="18">
        <v>3</v>
      </c>
      <c r="W139" s="18">
        <v>3</v>
      </c>
      <c r="X139" s="18">
        <v>4</v>
      </c>
      <c r="Y139" s="18">
        <v>3</v>
      </c>
      <c r="Z139" s="18">
        <v>2</v>
      </c>
      <c r="AC139" s="18">
        <v>4</v>
      </c>
      <c r="AD139" s="18">
        <v>4</v>
      </c>
      <c r="AE139" s="29">
        <v>4</v>
      </c>
      <c r="AF139" s="29" t="s">
        <v>514</v>
      </c>
      <c r="AG139" s="18">
        <v>3</v>
      </c>
      <c r="AH139" s="18">
        <v>3</v>
      </c>
    </row>
    <row r="140" spans="1:35" ht="15.75" customHeight="1" x14ac:dyDescent="0.2">
      <c r="A140" s="111">
        <v>138</v>
      </c>
      <c r="B140" s="18">
        <v>5</v>
      </c>
      <c r="C140" s="153">
        <v>17032023</v>
      </c>
      <c r="D140" s="129" t="s">
        <v>10</v>
      </c>
      <c r="E140" s="115" t="str">
        <f t="shared" si="6"/>
        <v>PP3</v>
      </c>
      <c r="F140" s="115" t="s">
        <v>326</v>
      </c>
      <c r="G140" s="115" t="s">
        <v>435</v>
      </c>
      <c r="Q140" s="29">
        <v>4</v>
      </c>
      <c r="R140" s="29">
        <v>4</v>
      </c>
      <c r="S140" s="18">
        <v>4</v>
      </c>
      <c r="T140" s="18">
        <v>3</v>
      </c>
      <c r="U140" s="30">
        <v>3</v>
      </c>
      <c r="V140" s="18">
        <v>4</v>
      </c>
      <c r="W140" s="18">
        <v>3</v>
      </c>
      <c r="X140" s="18">
        <v>3</v>
      </c>
      <c r="Y140" s="18">
        <v>3</v>
      </c>
      <c r="Z140" s="18">
        <v>4</v>
      </c>
      <c r="AC140" s="18">
        <v>5</v>
      </c>
      <c r="AD140" s="18">
        <v>5</v>
      </c>
      <c r="AE140" s="29">
        <v>5</v>
      </c>
      <c r="AG140" s="18">
        <v>4</v>
      </c>
      <c r="AH140" s="18">
        <v>4</v>
      </c>
    </row>
    <row r="141" spans="1:35" ht="15.75" customHeight="1" x14ac:dyDescent="0.2">
      <c r="A141" s="111">
        <v>139</v>
      </c>
      <c r="B141" s="18">
        <v>6</v>
      </c>
      <c r="C141" s="153">
        <v>17032023</v>
      </c>
      <c r="D141" s="129" t="s">
        <v>10</v>
      </c>
      <c r="E141" s="115" t="str">
        <f t="shared" si="6"/>
        <v>PP3</v>
      </c>
      <c r="F141" s="115" t="s">
        <v>326</v>
      </c>
      <c r="G141" s="115" t="s">
        <v>435</v>
      </c>
      <c r="Q141" s="29">
        <v>4</v>
      </c>
      <c r="R141" s="29">
        <v>4</v>
      </c>
      <c r="S141" s="18">
        <v>3</v>
      </c>
      <c r="T141" s="18">
        <v>3</v>
      </c>
      <c r="U141" s="30">
        <v>4</v>
      </c>
      <c r="V141" s="18">
        <v>4</v>
      </c>
      <c r="W141" s="18">
        <v>4</v>
      </c>
      <c r="X141" s="18">
        <v>5</v>
      </c>
      <c r="Y141" s="18">
        <v>4</v>
      </c>
      <c r="Z141" s="18">
        <v>2</v>
      </c>
      <c r="AC141" s="18">
        <v>5</v>
      </c>
      <c r="AD141" s="18">
        <v>5</v>
      </c>
      <c r="AE141" s="29">
        <v>5</v>
      </c>
      <c r="AG141" s="18">
        <v>4</v>
      </c>
      <c r="AH141" s="18">
        <v>4</v>
      </c>
    </row>
    <row r="142" spans="1:35" ht="15.75" customHeight="1" x14ac:dyDescent="0.2">
      <c r="A142" s="111">
        <v>140</v>
      </c>
      <c r="B142" s="18">
        <v>7</v>
      </c>
      <c r="C142" s="153">
        <v>17032023</v>
      </c>
      <c r="D142" s="129" t="s">
        <v>10</v>
      </c>
      <c r="E142" s="115" t="str">
        <f t="shared" si="6"/>
        <v>PP3</v>
      </c>
      <c r="F142" s="115" t="s">
        <v>326</v>
      </c>
      <c r="G142" s="115" t="s">
        <v>435</v>
      </c>
      <c r="Q142" s="29">
        <v>4</v>
      </c>
      <c r="R142" s="29">
        <v>4</v>
      </c>
      <c r="S142" s="18">
        <v>3</v>
      </c>
      <c r="T142" s="18">
        <v>3</v>
      </c>
      <c r="U142" s="30">
        <v>4</v>
      </c>
      <c r="V142" s="18">
        <v>4</v>
      </c>
      <c r="W142" s="18">
        <v>4</v>
      </c>
      <c r="X142" s="18">
        <v>4</v>
      </c>
      <c r="Y142" s="18">
        <v>4</v>
      </c>
      <c r="Z142" s="18">
        <v>4</v>
      </c>
      <c r="AC142" s="18">
        <v>5</v>
      </c>
      <c r="AD142" s="18">
        <v>5</v>
      </c>
      <c r="AE142" s="29">
        <v>5</v>
      </c>
      <c r="AG142" s="18">
        <v>5</v>
      </c>
    </row>
    <row r="143" spans="1:35" ht="15.75" customHeight="1" x14ac:dyDescent="0.2">
      <c r="A143" s="111">
        <v>141</v>
      </c>
      <c r="B143" s="18">
        <v>8</v>
      </c>
      <c r="C143" s="153">
        <v>17032023</v>
      </c>
      <c r="D143" s="129" t="s">
        <v>10</v>
      </c>
      <c r="E143" s="115" t="str">
        <f t="shared" si="6"/>
        <v>PP3</v>
      </c>
      <c r="F143" s="115" t="s">
        <v>326</v>
      </c>
      <c r="G143" s="115" t="s">
        <v>435</v>
      </c>
      <c r="Q143" s="29">
        <v>4</v>
      </c>
      <c r="R143" s="29">
        <v>4</v>
      </c>
      <c r="S143" s="18">
        <v>4</v>
      </c>
      <c r="T143" s="18">
        <v>4</v>
      </c>
      <c r="U143" s="30">
        <v>3</v>
      </c>
      <c r="V143" s="18">
        <v>4</v>
      </c>
      <c r="W143" s="18">
        <v>4</v>
      </c>
      <c r="X143" s="18">
        <v>4</v>
      </c>
      <c r="Y143" s="18">
        <v>3</v>
      </c>
      <c r="Z143" s="18">
        <v>4</v>
      </c>
      <c r="AA143" s="18" t="s">
        <v>515</v>
      </c>
      <c r="AC143" s="18">
        <v>4</v>
      </c>
      <c r="AD143" s="18">
        <v>3</v>
      </c>
      <c r="AE143" s="29">
        <v>4</v>
      </c>
      <c r="AG143" s="18">
        <v>3</v>
      </c>
      <c r="AH143" s="18">
        <v>4</v>
      </c>
    </row>
    <row r="144" spans="1:35" ht="15.75" customHeight="1" x14ac:dyDescent="0.2">
      <c r="A144" s="111">
        <v>142</v>
      </c>
      <c r="B144" s="18">
        <v>9</v>
      </c>
      <c r="C144" s="154">
        <v>17032023</v>
      </c>
      <c r="D144" s="130" t="s">
        <v>10</v>
      </c>
      <c r="E144" s="115" t="str">
        <f t="shared" si="6"/>
        <v>PP3</v>
      </c>
      <c r="F144" s="115" t="s">
        <v>326</v>
      </c>
      <c r="G144" s="115" t="s">
        <v>435</v>
      </c>
      <c r="Q144" s="29">
        <v>4</v>
      </c>
      <c r="R144" s="29">
        <v>4</v>
      </c>
      <c r="S144" s="18">
        <v>4</v>
      </c>
      <c r="T144" s="18">
        <v>4</v>
      </c>
      <c r="U144" s="30">
        <v>4</v>
      </c>
      <c r="V144" s="18">
        <v>4</v>
      </c>
      <c r="W144" s="18">
        <v>4</v>
      </c>
      <c r="X144" s="18">
        <v>4</v>
      </c>
      <c r="Y144" s="18">
        <v>4</v>
      </c>
      <c r="Z144" s="18">
        <v>2</v>
      </c>
      <c r="AA144" s="18" t="s">
        <v>516</v>
      </c>
      <c r="AC144" s="18">
        <v>4</v>
      </c>
      <c r="AD144" s="18">
        <v>4</v>
      </c>
      <c r="AE144" s="29">
        <v>4</v>
      </c>
      <c r="AG144" s="18">
        <v>4</v>
      </c>
      <c r="AH144" s="18">
        <v>4</v>
      </c>
    </row>
    <row r="145" spans="1:34" ht="15.75" customHeight="1" x14ac:dyDescent="0.2">
      <c r="A145" s="111">
        <v>143</v>
      </c>
      <c r="B145" s="18">
        <v>1</v>
      </c>
      <c r="C145" s="152">
        <v>10022023</v>
      </c>
      <c r="D145" s="129" t="s">
        <v>10</v>
      </c>
      <c r="E145" s="123" t="str">
        <f t="shared" ref="E145:E152" si="7">IF(D145="Asociación de Ciencias Ambientales (ACA)","PP4",IF(D145="Fundación Laboral de la Construcción","PP9",IF(D145="Fundación Naturgy","PP5",IF(D145="Universidad Politécnica de Madrid (UPM)","PP7",IF(D145="Khora Urban Thinkers","PP6",IF(D145="Cruz Roja Getafe","PP8","PP3"))))))</f>
        <v>PP3</v>
      </c>
      <c r="F145" s="123" t="s">
        <v>326</v>
      </c>
      <c r="G145" s="123" t="s">
        <v>517</v>
      </c>
      <c r="Q145" s="29">
        <v>5</v>
      </c>
      <c r="R145" s="29">
        <v>5</v>
      </c>
      <c r="S145" s="18">
        <v>4</v>
      </c>
      <c r="T145" s="18">
        <v>5</v>
      </c>
      <c r="U145" s="30">
        <v>5</v>
      </c>
      <c r="V145" s="18">
        <v>5</v>
      </c>
      <c r="W145" s="18">
        <v>4</v>
      </c>
      <c r="X145" s="18">
        <v>5</v>
      </c>
      <c r="Y145" s="18">
        <v>4</v>
      </c>
      <c r="Z145" s="18">
        <v>4</v>
      </c>
      <c r="AA145" s="18" t="s">
        <v>518</v>
      </c>
      <c r="AC145" s="18">
        <v>5</v>
      </c>
      <c r="AD145" s="18">
        <v>5</v>
      </c>
      <c r="AE145" s="29">
        <v>5</v>
      </c>
      <c r="AG145" s="18">
        <v>5</v>
      </c>
      <c r="AH145" s="18">
        <v>5</v>
      </c>
    </row>
    <row r="146" spans="1:34" ht="15.75" customHeight="1" x14ac:dyDescent="0.2">
      <c r="A146" s="111">
        <v>144</v>
      </c>
      <c r="B146" s="18">
        <v>2</v>
      </c>
      <c r="C146" s="153">
        <v>10022023</v>
      </c>
      <c r="D146" s="129" t="s">
        <v>10</v>
      </c>
      <c r="E146" s="123" t="str">
        <f t="shared" si="7"/>
        <v>PP3</v>
      </c>
      <c r="F146" s="123" t="s">
        <v>326</v>
      </c>
      <c r="G146" s="123" t="s">
        <v>517</v>
      </c>
      <c r="Q146" s="29">
        <v>4</v>
      </c>
      <c r="R146" s="29">
        <v>4</v>
      </c>
      <c r="S146" s="18">
        <v>4</v>
      </c>
      <c r="T146" s="18">
        <v>5</v>
      </c>
      <c r="U146" s="30">
        <v>5</v>
      </c>
      <c r="V146" s="18">
        <v>5</v>
      </c>
      <c r="W146" s="18">
        <v>5</v>
      </c>
      <c r="X146" s="18">
        <v>5</v>
      </c>
      <c r="Y146" s="18">
        <v>5</v>
      </c>
      <c r="Z146" s="18">
        <v>2</v>
      </c>
      <c r="AA146" s="18" t="s">
        <v>519</v>
      </c>
      <c r="AC146" s="18">
        <v>5</v>
      </c>
      <c r="AD146" s="18">
        <v>5</v>
      </c>
      <c r="AE146" s="29">
        <v>5</v>
      </c>
      <c r="AG146" s="18">
        <v>5</v>
      </c>
      <c r="AH146" s="18">
        <v>4</v>
      </c>
    </row>
    <row r="147" spans="1:34" ht="15.75" customHeight="1" x14ac:dyDescent="0.2">
      <c r="A147" s="111">
        <v>145</v>
      </c>
      <c r="B147" s="18">
        <v>3</v>
      </c>
      <c r="C147" s="153">
        <v>10022023</v>
      </c>
      <c r="D147" s="129" t="s">
        <v>10</v>
      </c>
      <c r="E147" s="123" t="str">
        <f t="shared" si="7"/>
        <v>PP3</v>
      </c>
      <c r="F147" s="123" t="s">
        <v>326</v>
      </c>
      <c r="G147" s="123" t="s">
        <v>517</v>
      </c>
      <c r="Q147" s="29">
        <v>3</v>
      </c>
      <c r="R147" s="29">
        <v>3</v>
      </c>
      <c r="S147" s="18">
        <v>2</v>
      </c>
      <c r="T147" s="18">
        <v>3</v>
      </c>
      <c r="U147" s="30">
        <v>3</v>
      </c>
      <c r="V147" s="18">
        <v>4</v>
      </c>
      <c r="W147" s="18">
        <v>3</v>
      </c>
      <c r="X147" s="18">
        <v>3</v>
      </c>
      <c r="Y147" s="18">
        <v>3</v>
      </c>
      <c r="Z147" s="18">
        <v>2</v>
      </c>
      <c r="AC147" s="18">
        <v>4</v>
      </c>
      <c r="AD147" s="18">
        <v>4</v>
      </c>
      <c r="AE147" s="29">
        <v>4</v>
      </c>
      <c r="AG147" s="18">
        <v>3</v>
      </c>
      <c r="AH147" s="18">
        <v>2</v>
      </c>
    </row>
    <row r="148" spans="1:34" ht="15.75" customHeight="1" x14ac:dyDescent="0.2">
      <c r="A148" s="111">
        <v>146</v>
      </c>
      <c r="B148" s="18">
        <v>4</v>
      </c>
      <c r="C148" s="153">
        <v>10022023</v>
      </c>
      <c r="D148" s="129" t="s">
        <v>10</v>
      </c>
      <c r="E148" s="123" t="str">
        <f t="shared" si="7"/>
        <v>PP3</v>
      </c>
      <c r="F148" s="123" t="s">
        <v>326</v>
      </c>
      <c r="G148" s="123" t="s">
        <v>517</v>
      </c>
      <c r="Q148" s="29">
        <v>5</v>
      </c>
      <c r="R148" s="29">
        <v>5</v>
      </c>
      <c r="S148" s="18">
        <v>5</v>
      </c>
      <c r="T148" s="18">
        <v>5</v>
      </c>
      <c r="U148" s="30">
        <v>5</v>
      </c>
      <c r="V148" s="18">
        <v>5</v>
      </c>
      <c r="W148" s="18">
        <v>5</v>
      </c>
      <c r="X148" s="18">
        <v>5</v>
      </c>
      <c r="Y148" s="18">
        <v>5</v>
      </c>
      <c r="Z148" s="18">
        <v>2</v>
      </c>
      <c r="AC148" s="18">
        <v>5</v>
      </c>
      <c r="AD148" s="18">
        <v>5</v>
      </c>
      <c r="AE148" s="29">
        <v>5</v>
      </c>
      <c r="AG148" s="18">
        <v>5</v>
      </c>
      <c r="AH148" s="18">
        <v>5</v>
      </c>
    </row>
    <row r="149" spans="1:34" ht="15.75" customHeight="1" x14ac:dyDescent="0.2">
      <c r="A149" s="111">
        <v>147</v>
      </c>
      <c r="B149" s="18">
        <v>5</v>
      </c>
      <c r="C149" s="153">
        <v>10022023</v>
      </c>
      <c r="D149" s="129" t="s">
        <v>10</v>
      </c>
      <c r="E149" s="123" t="str">
        <f t="shared" si="7"/>
        <v>PP3</v>
      </c>
      <c r="F149" s="123" t="s">
        <v>326</v>
      </c>
      <c r="G149" s="123" t="s">
        <v>517</v>
      </c>
      <c r="Q149" s="29">
        <v>4</v>
      </c>
      <c r="R149" s="29">
        <v>4</v>
      </c>
      <c r="S149" s="18">
        <v>4</v>
      </c>
      <c r="T149" s="18">
        <v>5</v>
      </c>
      <c r="U149" s="30">
        <v>5</v>
      </c>
      <c r="V149" s="18">
        <v>5</v>
      </c>
      <c r="W149" s="18">
        <v>5</v>
      </c>
      <c r="X149" s="18">
        <v>4</v>
      </c>
      <c r="Y149" s="18">
        <v>5</v>
      </c>
      <c r="Z149" s="18">
        <v>3</v>
      </c>
      <c r="AC149" s="18">
        <v>5</v>
      </c>
      <c r="AD149" s="18">
        <v>5</v>
      </c>
      <c r="AE149" s="29">
        <v>5</v>
      </c>
      <c r="AG149" s="18">
        <v>5</v>
      </c>
      <c r="AH149" s="18">
        <v>5</v>
      </c>
    </row>
    <row r="150" spans="1:34" ht="15.75" customHeight="1" x14ac:dyDescent="0.2">
      <c r="A150" s="111">
        <v>148</v>
      </c>
      <c r="B150" s="18">
        <v>6</v>
      </c>
      <c r="C150" s="153">
        <v>10022023</v>
      </c>
      <c r="D150" s="129" t="s">
        <v>10</v>
      </c>
      <c r="E150" s="123" t="str">
        <f t="shared" si="7"/>
        <v>PP3</v>
      </c>
      <c r="F150" s="123" t="s">
        <v>326</v>
      </c>
      <c r="G150" s="123" t="s">
        <v>517</v>
      </c>
      <c r="T150" s="18">
        <v>5</v>
      </c>
      <c r="U150" s="30">
        <v>4</v>
      </c>
      <c r="V150" s="18">
        <v>5</v>
      </c>
      <c r="W150" s="18">
        <v>4</v>
      </c>
      <c r="X150" s="18">
        <v>3</v>
      </c>
      <c r="Y150" s="18">
        <v>3</v>
      </c>
      <c r="Z150" s="18">
        <v>2</v>
      </c>
      <c r="AC150" s="18">
        <v>5</v>
      </c>
      <c r="AD150" s="18">
        <v>5</v>
      </c>
      <c r="AE150" s="29">
        <v>5</v>
      </c>
      <c r="AG150" s="18">
        <v>4</v>
      </c>
      <c r="AH150" s="18">
        <v>3</v>
      </c>
    </row>
    <row r="151" spans="1:34" ht="15.75" customHeight="1" x14ac:dyDescent="0.2">
      <c r="A151" s="111">
        <v>149</v>
      </c>
      <c r="B151" s="18">
        <v>7</v>
      </c>
      <c r="C151" s="153">
        <v>10022023</v>
      </c>
      <c r="D151" s="129" t="s">
        <v>10</v>
      </c>
      <c r="E151" s="123" t="str">
        <f t="shared" si="7"/>
        <v>PP3</v>
      </c>
      <c r="F151" s="123" t="s">
        <v>326</v>
      </c>
      <c r="G151" s="123" t="s">
        <v>517</v>
      </c>
      <c r="Q151" s="29">
        <v>4</v>
      </c>
      <c r="R151" s="29">
        <v>4</v>
      </c>
      <c r="S151" s="18">
        <v>4</v>
      </c>
      <c r="T151" s="18">
        <v>4</v>
      </c>
      <c r="U151" s="30">
        <v>4</v>
      </c>
      <c r="V151" s="18">
        <v>4</v>
      </c>
      <c r="W151" s="18">
        <v>4</v>
      </c>
      <c r="X151" s="18">
        <v>4</v>
      </c>
      <c r="Y151" s="18">
        <v>4</v>
      </c>
      <c r="Z151" s="18">
        <v>4</v>
      </c>
      <c r="AC151" s="18">
        <v>4</v>
      </c>
      <c r="AD151" s="18">
        <v>4</v>
      </c>
      <c r="AE151" s="29">
        <v>4</v>
      </c>
      <c r="AG151" s="18">
        <v>4</v>
      </c>
      <c r="AH151" s="18">
        <v>4</v>
      </c>
    </row>
    <row r="152" spans="1:34" ht="15.75" customHeight="1" x14ac:dyDescent="0.2">
      <c r="A152" s="111">
        <v>150</v>
      </c>
      <c r="B152" s="18">
        <v>8</v>
      </c>
      <c r="C152" s="153">
        <v>10022023</v>
      </c>
      <c r="D152" s="129" t="s">
        <v>10</v>
      </c>
      <c r="E152" s="123" t="str">
        <f t="shared" si="7"/>
        <v>PP3</v>
      </c>
      <c r="F152" s="123" t="s">
        <v>326</v>
      </c>
      <c r="G152" s="123" t="s">
        <v>517</v>
      </c>
      <c r="Q152" s="29">
        <v>4</v>
      </c>
      <c r="R152" s="29">
        <v>4</v>
      </c>
      <c r="S152" s="18">
        <v>4</v>
      </c>
      <c r="T152" s="18">
        <v>4</v>
      </c>
      <c r="U152" s="30">
        <v>4</v>
      </c>
      <c r="V152" s="18">
        <v>4</v>
      </c>
      <c r="W152" s="18">
        <v>4</v>
      </c>
      <c r="X152" s="18">
        <v>3</v>
      </c>
      <c r="Y152" s="18">
        <v>4</v>
      </c>
      <c r="Z152" s="18">
        <v>3</v>
      </c>
      <c r="AC152" s="18">
        <v>4</v>
      </c>
      <c r="AD152" s="18">
        <v>4</v>
      </c>
      <c r="AE152" s="29">
        <v>4</v>
      </c>
      <c r="AG152" s="18">
        <v>4</v>
      </c>
      <c r="AH152" s="18">
        <v>3</v>
      </c>
    </row>
    <row r="153" spans="1:34" ht="15.75" customHeight="1" x14ac:dyDescent="0.2">
      <c r="A153" s="111">
        <v>151</v>
      </c>
      <c r="B153" s="18">
        <v>9</v>
      </c>
      <c r="C153" s="153">
        <v>10022023</v>
      </c>
      <c r="D153" s="129" t="s">
        <v>10</v>
      </c>
      <c r="E153" s="123" t="str">
        <f t="shared" ref="E153:E154" si="8">IF(D153="Asociación de Ciencias Ambientales (ACA)","PP4",IF(D153="Fundación Laboral de la Construcción","PP9",IF(D153="Fundación Naturgy","PP5",IF(D153="Universidad Politécnica de Madrid (UPM)","PP7",IF(D153="Khora Urban Thinkers","PP6",IF(D153="Cruz Roja Getafe","PP8","PP3"))))))</f>
        <v>PP3</v>
      </c>
      <c r="F153" s="123" t="s">
        <v>326</v>
      </c>
      <c r="G153" s="123" t="s">
        <v>517</v>
      </c>
      <c r="Q153" s="29">
        <v>5</v>
      </c>
      <c r="R153" s="29">
        <v>5</v>
      </c>
      <c r="S153" s="18">
        <v>5</v>
      </c>
      <c r="T153" s="18">
        <v>5</v>
      </c>
      <c r="U153" s="30">
        <v>5</v>
      </c>
      <c r="V153" s="18">
        <v>5</v>
      </c>
      <c r="W153" s="18">
        <v>5</v>
      </c>
      <c r="X153" s="18">
        <v>5</v>
      </c>
      <c r="Y153" s="18">
        <v>5</v>
      </c>
      <c r="Z153" s="18">
        <v>5</v>
      </c>
      <c r="AA153" s="18" t="s">
        <v>520</v>
      </c>
      <c r="AC153" s="18">
        <v>5</v>
      </c>
      <c r="AD153" s="18">
        <v>5</v>
      </c>
      <c r="AE153" s="29">
        <v>5</v>
      </c>
      <c r="AG153" s="18">
        <v>5</v>
      </c>
      <c r="AH153" s="18">
        <v>5</v>
      </c>
    </row>
    <row r="154" spans="1:34" ht="15.75" customHeight="1" x14ac:dyDescent="0.2">
      <c r="A154" s="111">
        <v>152</v>
      </c>
      <c r="B154" s="18">
        <v>10</v>
      </c>
      <c r="C154" s="154">
        <v>10022023</v>
      </c>
      <c r="D154" s="130" t="s">
        <v>10</v>
      </c>
      <c r="E154" s="123" t="str">
        <f t="shared" si="8"/>
        <v>PP3</v>
      </c>
      <c r="F154" s="123" t="s">
        <v>326</v>
      </c>
      <c r="G154" s="123" t="s">
        <v>517</v>
      </c>
      <c r="Q154" s="29">
        <v>4</v>
      </c>
      <c r="R154" s="29">
        <v>4</v>
      </c>
      <c r="S154" s="18">
        <v>4</v>
      </c>
      <c r="T154" s="18">
        <v>4</v>
      </c>
      <c r="U154" s="30">
        <v>4</v>
      </c>
      <c r="V154" s="18">
        <v>4</v>
      </c>
      <c r="W154" s="18">
        <v>5</v>
      </c>
      <c r="X154" s="18">
        <v>4</v>
      </c>
      <c r="Y154" s="18">
        <v>5</v>
      </c>
      <c r="Z154" s="18">
        <v>4</v>
      </c>
      <c r="AC154" s="18">
        <v>5</v>
      </c>
      <c r="AD154" s="18">
        <v>5</v>
      </c>
      <c r="AE154" s="29">
        <v>5</v>
      </c>
      <c r="AG154" s="18">
        <v>4</v>
      </c>
      <c r="AH154" s="18">
        <v>4</v>
      </c>
    </row>
    <row r="155" spans="1:34" ht="15.75" customHeight="1" x14ac:dyDescent="0.2">
      <c r="A155" s="111">
        <v>153</v>
      </c>
      <c r="B155" s="18">
        <v>1</v>
      </c>
      <c r="C155" s="152">
        <v>9022023</v>
      </c>
      <c r="D155" s="128" t="s">
        <v>10</v>
      </c>
      <c r="E155" s="115" t="str">
        <f t="shared" ref="E155:E160" si="9">IF(D155="Asociación de Ciencias Ambientales (ACA)","PP4",IF(D155="Fundación Laboral de la Construcción","PP9",IF(D155="Fundación Naturgy","PP5",IF(D155="Universidad Politécnica de Madrid (UPM)","PP7",IF(D155="Khora Urban Thinkers","PP6",IF(D155="Cruz Roja Getafe","PP8","PP3"))))))</f>
        <v>PP3</v>
      </c>
      <c r="F155" s="115" t="s">
        <v>326</v>
      </c>
      <c r="G155" s="115" t="s">
        <v>517</v>
      </c>
      <c r="Q155" s="29">
        <v>3</v>
      </c>
      <c r="R155" s="29">
        <v>2</v>
      </c>
      <c r="S155" s="18">
        <v>3</v>
      </c>
      <c r="T155" s="18">
        <v>3</v>
      </c>
      <c r="U155" s="30">
        <v>3</v>
      </c>
      <c r="V155" s="18">
        <v>3</v>
      </c>
      <c r="W155" s="18">
        <v>3</v>
      </c>
      <c r="X155" s="18">
        <v>3</v>
      </c>
      <c r="Y155" s="18">
        <v>4</v>
      </c>
      <c r="Z155" s="18">
        <v>3</v>
      </c>
      <c r="AC155" s="18">
        <v>4</v>
      </c>
      <c r="AD155" s="18">
        <v>4</v>
      </c>
      <c r="AE155" s="29">
        <v>3</v>
      </c>
      <c r="AG155" s="18">
        <v>3</v>
      </c>
      <c r="AH155" s="18">
        <v>2</v>
      </c>
    </row>
    <row r="156" spans="1:34" ht="15.75" customHeight="1" x14ac:dyDescent="0.2">
      <c r="A156" s="111">
        <v>154</v>
      </c>
      <c r="B156" s="18">
        <v>2</v>
      </c>
      <c r="C156" s="153">
        <v>9022023</v>
      </c>
      <c r="D156" s="129" t="s">
        <v>10</v>
      </c>
      <c r="E156" s="115" t="str">
        <f t="shared" si="9"/>
        <v>PP3</v>
      </c>
      <c r="F156" s="115" t="s">
        <v>326</v>
      </c>
      <c r="G156" s="115" t="s">
        <v>517</v>
      </c>
      <c r="Q156" s="29">
        <v>3</v>
      </c>
      <c r="R156" s="29">
        <v>3</v>
      </c>
      <c r="S156" s="18">
        <v>3</v>
      </c>
      <c r="T156" s="18">
        <v>4</v>
      </c>
      <c r="U156" s="30">
        <v>4</v>
      </c>
      <c r="V156" s="18">
        <v>4</v>
      </c>
      <c r="W156" s="18">
        <v>4</v>
      </c>
      <c r="X156" s="18">
        <v>3</v>
      </c>
      <c r="Y156" s="18">
        <v>4</v>
      </c>
      <c r="Z156" s="18">
        <v>3</v>
      </c>
      <c r="AC156" s="18">
        <v>4</v>
      </c>
      <c r="AD156" s="18">
        <v>4</v>
      </c>
      <c r="AE156" s="29">
        <v>4</v>
      </c>
      <c r="AG156" s="18">
        <v>4</v>
      </c>
      <c r="AH156" s="18">
        <v>4</v>
      </c>
    </row>
    <row r="157" spans="1:34" ht="15.75" customHeight="1" x14ac:dyDescent="0.2">
      <c r="A157" s="111">
        <v>155</v>
      </c>
      <c r="B157" s="18">
        <v>3</v>
      </c>
      <c r="C157" s="153">
        <v>9022023</v>
      </c>
      <c r="D157" s="129" t="s">
        <v>10</v>
      </c>
      <c r="E157" s="115" t="str">
        <f t="shared" si="9"/>
        <v>PP3</v>
      </c>
      <c r="F157" s="115" t="s">
        <v>326</v>
      </c>
      <c r="G157" s="115" t="s">
        <v>517</v>
      </c>
      <c r="Q157" s="29">
        <v>4</v>
      </c>
      <c r="R157" s="29">
        <v>4</v>
      </c>
      <c r="S157" s="18">
        <v>4</v>
      </c>
      <c r="T157" s="18">
        <v>5</v>
      </c>
      <c r="U157" s="30">
        <v>4</v>
      </c>
      <c r="V157" s="18">
        <v>4</v>
      </c>
      <c r="W157" s="18">
        <v>5</v>
      </c>
      <c r="Y157" s="18">
        <v>5</v>
      </c>
      <c r="Z157" s="18">
        <v>4</v>
      </c>
      <c r="AC157" s="18">
        <v>5</v>
      </c>
      <c r="AD157" s="18">
        <v>5</v>
      </c>
      <c r="AE157" s="29">
        <v>5</v>
      </c>
      <c r="AG157" s="18">
        <v>4</v>
      </c>
      <c r="AH157" s="18">
        <v>5</v>
      </c>
    </row>
    <row r="158" spans="1:34" ht="15.75" customHeight="1" x14ac:dyDescent="0.2">
      <c r="A158" s="111">
        <v>156</v>
      </c>
      <c r="B158" s="18">
        <v>4</v>
      </c>
      <c r="C158" s="153">
        <v>9022023</v>
      </c>
      <c r="D158" s="129" t="s">
        <v>10</v>
      </c>
      <c r="E158" s="115" t="str">
        <f t="shared" si="9"/>
        <v>PP3</v>
      </c>
      <c r="F158" s="115" t="s">
        <v>326</v>
      </c>
      <c r="G158" s="115" t="s">
        <v>517</v>
      </c>
      <c r="Q158" s="29">
        <v>5</v>
      </c>
      <c r="R158" s="29">
        <v>5</v>
      </c>
      <c r="S158" s="18">
        <v>4</v>
      </c>
      <c r="T158" s="18">
        <v>5</v>
      </c>
      <c r="U158" s="30">
        <v>5</v>
      </c>
      <c r="V158" s="18">
        <v>5</v>
      </c>
      <c r="W158" s="18">
        <v>5</v>
      </c>
      <c r="X158" s="18">
        <v>5</v>
      </c>
      <c r="Y158" s="18">
        <v>4</v>
      </c>
      <c r="Z158" s="18">
        <v>4</v>
      </c>
      <c r="AA158" s="18" t="s">
        <v>521</v>
      </c>
      <c r="AC158" s="18">
        <v>5</v>
      </c>
      <c r="AD158" s="18">
        <v>5</v>
      </c>
      <c r="AE158" s="29">
        <v>5</v>
      </c>
      <c r="AG158" s="18">
        <v>5</v>
      </c>
      <c r="AH158" s="18">
        <v>5</v>
      </c>
    </row>
    <row r="159" spans="1:34" ht="15.75" customHeight="1" x14ac:dyDescent="0.2">
      <c r="A159" s="111">
        <v>157</v>
      </c>
      <c r="B159" s="18">
        <v>5</v>
      </c>
      <c r="C159" s="153">
        <v>9022023</v>
      </c>
      <c r="D159" s="129" t="s">
        <v>10</v>
      </c>
      <c r="E159" s="115" t="str">
        <f t="shared" si="9"/>
        <v>PP3</v>
      </c>
      <c r="F159" s="115" t="s">
        <v>326</v>
      </c>
      <c r="G159" s="115" t="s">
        <v>517</v>
      </c>
      <c r="Q159" s="29">
        <v>5</v>
      </c>
      <c r="R159" s="29">
        <v>5</v>
      </c>
      <c r="S159" s="18">
        <v>5</v>
      </c>
      <c r="T159" s="18">
        <v>5</v>
      </c>
      <c r="U159" s="30">
        <v>4</v>
      </c>
      <c r="V159" s="18">
        <v>5</v>
      </c>
      <c r="W159" s="18">
        <v>5</v>
      </c>
      <c r="X159" s="18">
        <v>4</v>
      </c>
      <c r="Y159" s="18">
        <v>5</v>
      </c>
      <c r="Z159" s="18">
        <v>3</v>
      </c>
      <c r="AC159" s="18">
        <v>5</v>
      </c>
      <c r="AD159" s="18">
        <v>5</v>
      </c>
      <c r="AE159" s="29">
        <v>5</v>
      </c>
      <c r="AG159" s="18">
        <v>5</v>
      </c>
      <c r="AH159" s="18">
        <v>5</v>
      </c>
    </row>
    <row r="160" spans="1:34" ht="15.75" customHeight="1" x14ac:dyDescent="0.2">
      <c r="A160" s="111">
        <v>158</v>
      </c>
      <c r="B160" s="18">
        <v>6</v>
      </c>
      <c r="C160" s="153">
        <v>9022023</v>
      </c>
      <c r="D160" s="129" t="s">
        <v>10</v>
      </c>
      <c r="E160" s="115" t="str">
        <f t="shared" si="9"/>
        <v>PP3</v>
      </c>
      <c r="F160" s="115" t="s">
        <v>326</v>
      </c>
      <c r="G160" s="115" t="s">
        <v>517</v>
      </c>
      <c r="T160" s="18">
        <v>5</v>
      </c>
      <c r="V160" s="18">
        <v>5</v>
      </c>
      <c r="W160" s="18">
        <v>4</v>
      </c>
      <c r="Y160" s="18">
        <v>2</v>
      </c>
      <c r="Z160" s="18">
        <v>1</v>
      </c>
      <c r="AC160" s="18">
        <v>5</v>
      </c>
      <c r="AD160" s="18">
        <v>5</v>
      </c>
      <c r="AE160" s="29">
        <v>5</v>
      </c>
      <c r="AG160" s="18">
        <v>3</v>
      </c>
      <c r="AH160" s="18">
        <v>3</v>
      </c>
    </row>
    <row r="161" spans="1:34" ht="15.75" customHeight="1" x14ac:dyDescent="0.2">
      <c r="A161" s="111">
        <v>159</v>
      </c>
      <c r="B161" s="18">
        <v>7</v>
      </c>
      <c r="C161" s="153">
        <v>9022024</v>
      </c>
      <c r="D161" s="129" t="s">
        <v>10</v>
      </c>
      <c r="E161" s="115" t="str">
        <f t="shared" ref="E161:E163" si="10">IF(D161="Asociación de Ciencias Ambientales (ACA)","PP4",IF(D161="Fundación Laboral de la Construcción","PP9",IF(D161="Fundación Naturgy","PP5",IF(D161="Universidad Politécnica de Madrid (UPM)","PP7",IF(D161="Khora Urban Thinkers","PP6",IF(D161="Cruz Roja Getafe","PP8","PP3"))))))</f>
        <v>PP3</v>
      </c>
      <c r="F161" s="115" t="s">
        <v>326</v>
      </c>
      <c r="G161" s="115" t="s">
        <v>517</v>
      </c>
      <c r="Q161" s="29">
        <v>4</v>
      </c>
      <c r="R161" s="29">
        <v>4</v>
      </c>
      <c r="S161" s="18">
        <v>4</v>
      </c>
      <c r="T161" s="18">
        <v>5</v>
      </c>
      <c r="U161" s="30">
        <v>5</v>
      </c>
      <c r="V161" s="18">
        <v>5</v>
      </c>
      <c r="W161" s="18">
        <v>4</v>
      </c>
      <c r="X161" s="18">
        <v>4</v>
      </c>
      <c r="Y161" s="18">
        <v>4</v>
      </c>
      <c r="Z161" s="18">
        <v>4</v>
      </c>
      <c r="AC161" s="18">
        <v>5</v>
      </c>
      <c r="AD161" s="18">
        <v>5</v>
      </c>
      <c r="AE161" s="29">
        <v>5</v>
      </c>
      <c r="AG161" s="18">
        <v>4</v>
      </c>
      <c r="AH161" s="18">
        <v>3</v>
      </c>
    </row>
    <row r="162" spans="1:34" ht="15.75" customHeight="1" x14ac:dyDescent="0.2">
      <c r="A162" s="111">
        <v>160</v>
      </c>
      <c r="B162" s="18">
        <v>8</v>
      </c>
      <c r="C162" s="153">
        <v>9022025</v>
      </c>
      <c r="D162" s="129" t="s">
        <v>10</v>
      </c>
      <c r="E162" s="115" t="str">
        <f t="shared" si="10"/>
        <v>PP3</v>
      </c>
      <c r="F162" s="115" t="s">
        <v>326</v>
      </c>
      <c r="G162" s="115" t="s">
        <v>517</v>
      </c>
      <c r="Q162" s="29">
        <v>4</v>
      </c>
      <c r="R162" s="29">
        <v>4</v>
      </c>
      <c r="S162" s="18">
        <v>4</v>
      </c>
      <c r="T162" s="18">
        <v>4</v>
      </c>
      <c r="U162" s="30">
        <v>3</v>
      </c>
      <c r="V162" s="18">
        <v>4</v>
      </c>
      <c r="W162" s="18">
        <v>4</v>
      </c>
      <c r="X162" s="18">
        <v>4</v>
      </c>
      <c r="Y162" s="18">
        <v>4</v>
      </c>
      <c r="Z162" s="18">
        <v>2</v>
      </c>
      <c r="AC162" s="18">
        <v>4</v>
      </c>
      <c r="AD162" s="18">
        <v>5</v>
      </c>
      <c r="AE162" s="29">
        <v>5</v>
      </c>
      <c r="AG162" s="18">
        <v>4</v>
      </c>
      <c r="AH162" s="18">
        <v>4</v>
      </c>
    </row>
    <row r="163" spans="1:34" ht="15.75" customHeight="1" x14ac:dyDescent="0.2">
      <c r="A163" s="111">
        <v>161</v>
      </c>
      <c r="B163" s="18">
        <v>9</v>
      </c>
      <c r="C163" s="154">
        <v>9022026</v>
      </c>
      <c r="D163" s="130" t="s">
        <v>10</v>
      </c>
      <c r="E163" s="115" t="str">
        <f t="shared" si="10"/>
        <v>PP3</v>
      </c>
      <c r="F163" s="115" t="s">
        <v>326</v>
      </c>
      <c r="G163" s="115" t="s">
        <v>517</v>
      </c>
      <c r="Q163" s="29">
        <v>4</v>
      </c>
      <c r="R163" s="29">
        <v>4</v>
      </c>
      <c r="S163" s="18">
        <v>4</v>
      </c>
      <c r="T163" s="18">
        <v>4</v>
      </c>
      <c r="U163" s="30">
        <v>4</v>
      </c>
      <c r="V163" s="18">
        <v>5</v>
      </c>
      <c r="W163" s="18">
        <v>4</v>
      </c>
      <c r="X163" s="18">
        <v>4</v>
      </c>
      <c r="Y163" s="18">
        <v>4</v>
      </c>
      <c r="Z163" s="18">
        <v>4</v>
      </c>
      <c r="AA163" s="18" t="s">
        <v>522</v>
      </c>
      <c r="AC163" s="18">
        <v>5</v>
      </c>
      <c r="AD163" s="18">
        <v>5</v>
      </c>
      <c r="AE163" s="29">
        <v>5</v>
      </c>
      <c r="AG163" s="18">
        <v>5</v>
      </c>
      <c r="AH163" s="18">
        <v>5</v>
      </c>
    </row>
  </sheetData>
  <autoFilter ref="C2:BE18" xr:uid="{00000000-0001-0000-0000-000000000000}">
    <sortState xmlns:xlrd2="http://schemas.microsoft.com/office/spreadsheetml/2017/richdata2" ref="C3:BE18">
      <sortCondition ref="C2:C12"/>
    </sortState>
  </autoFilter>
  <dataValidations count="1">
    <dataValidation type="list" allowBlank="1" showInputMessage="1" showErrorMessage="1" sqref="H3:P75" xr:uid="{E0469F1F-6E42-4590-AF58-02D55B3B7343}">
      <formula1>"Sí,No"</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9056-9493-4A9F-BC1B-1B47CB4F154E}">
  <sheetPr>
    <outlinePr summaryBelow="0" summaryRight="0"/>
  </sheetPr>
  <dimension ref="A1:BH179"/>
  <sheetViews>
    <sheetView showGridLines="0" zoomScale="65" zoomScaleNormal="65" workbookViewId="0">
      <pane ySplit="2" topLeftCell="A59" activePane="bottomLeft" state="frozen"/>
      <selection activeCell="O10" sqref="O10"/>
      <selection pane="bottomLeft" activeCell="O10" sqref="O10"/>
    </sheetView>
  </sheetViews>
  <sheetFormatPr baseColWidth="10" defaultColWidth="14.5" defaultRowHeight="15.75" customHeight="1" x14ac:dyDescent="0.15"/>
  <cols>
    <col min="1" max="2" width="21.5" style="18" customWidth="1"/>
    <col min="3" max="3" width="22.33203125" style="18" customWidth="1"/>
    <col min="4" max="4" width="11.1640625" style="18" customWidth="1"/>
    <col min="5" max="5" width="51.5" style="18" customWidth="1"/>
    <col min="6" max="7" width="42.83203125" style="18" customWidth="1"/>
    <col min="8" max="9" width="21.5" style="18" customWidth="1"/>
    <col min="10" max="10" width="18.1640625" style="18" customWidth="1"/>
    <col min="11" max="13" width="21.5" style="18" customWidth="1"/>
    <col min="14" max="14" width="62" style="18" customWidth="1"/>
    <col min="15" max="15" width="15.5" style="18" customWidth="1"/>
    <col min="16" max="16" width="19.1640625" style="18" customWidth="1"/>
    <col min="17" max="17" width="21.5" style="18" customWidth="1"/>
    <col min="18" max="18" width="46" style="18" customWidth="1"/>
    <col min="19" max="20" width="21.5" style="18" customWidth="1"/>
    <col min="21" max="21" width="66.1640625" style="18" customWidth="1"/>
    <col min="22" max="28" width="21.5" style="18" customWidth="1"/>
    <col min="29" max="29" width="33.1640625" style="18" customWidth="1"/>
    <col min="30" max="31" width="21.5" style="18" customWidth="1"/>
    <col min="32" max="32" width="21.5" style="35" customWidth="1"/>
    <col min="33" max="33" width="33.33203125" style="18" customWidth="1"/>
    <col min="34" max="35" width="21.5" style="18" customWidth="1"/>
    <col min="36" max="36" width="33.33203125" style="18" customWidth="1"/>
    <col min="37" max="37" width="21.5" style="18" customWidth="1"/>
    <col min="38" max="38" width="33.33203125" style="18" customWidth="1"/>
    <col min="39" max="40" width="21.5" style="18" customWidth="1"/>
    <col min="41" max="41" width="44.5" style="18" customWidth="1"/>
    <col min="42" max="42" width="76.1640625" style="18" customWidth="1"/>
    <col min="43" max="43" width="21.5" style="35" customWidth="1"/>
    <col min="44" max="48" width="21.5" style="18" customWidth="1"/>
    <col min="49" max="59" width="14.5" style="18"/>
    <col min="60" max="60" width="46.6640625" style="18" customWidth="1"/>
    <col min="61" max="16384" width="14.5" style="18"/>
  </cols>
  <sheetData>
    <row r="1" spans="1:43" ht="15.75" customHeight="1" x14ac:dyDescent="0.15">
      <c r="H1" s="79" t="s">
        <v>14</v>
      </c>
      <c r="I1" s="79"/>
      <c r="J1" s="79"/>
      <c r="K1" s="80" t="s">
        <v>15</v>
      </c>
      <c r="L1" s="80"/>
      <c r="M1" s="80"/>
      <c r="N1" s="80"/>
      <c r="O1" s="80"/>
      <c r="P1" s="80"/>
      <c r="Q1" s="80"/>
      <c r="R1" s="80"/>
      <c r="S1" s="79" t="s">
        <v>16</v>
      </c>
      <c r="T1" s="79"/>
      <c r="U1" s="79"/>
      <c r="V1" s="80" t="s">
        <v>17</v>
      </c>
      <c r="W1" s="80"/>
      <c r="X1" s="80"/>
      <c r="Y1" s="80"/>
      <c r="Z1" s="80"/>
      <c r="AA1" s="80"/>
      <c r="AB1" s="80"/>
      <c r="AC1" s="80"/>
      <c r="AD1" s="79" t="s">
        <v>18</v>
      </c>
      <c r="AE1" s="79"/>
      <c r="AF1" s="79"/>
      <c r="AG1" s="79"/>
      <c r="AH1" s="80" t="s">
        <v>19</v>
      </c>
      <c r="AI1" s="80"/>
      <c r="AJ1" s="80"/>
      <c r="AK1" s="79" t="s">
        <v>20</v>
      </c>
      <c r="AL1" s="79"/>
      <c r="AM1" s="80" t="s">
        <v>21</v>
      </c>
      <c r="AN1" s="80"/>
      <c r="AO1" s="80"/>
    </row>
    <row r="2" spans="1:43" ht="15" x14ac:dyDescent="0.2">
      <c r="A2" s="11" t="s">
        <v>22</v>
      </c>
      <c r="B2" s="11" t="s">
        <v>23</v>
      </c>
      <c r="C2" s="11" t="s">
        <v>1</v>
      </c>
      <c r="D2" s="11" t="s">
        <v>24</v>
      </c>
      <c r="E2" s="11" t="s">
        <v>25</v>
      </c>
      <c r="F2" s="11" t="s">
        <v>26</v>
      </c>
      <c r="G2" s="11" t="s">
        <v>27</v>
      </c>
      <c r="H2" s="60" t="s">
        <v>28</v>
      </c>
      <c r="I2" s="11" t="s">
        <v>29</v>
      </c>
      <c r="J2" s="11" t="s">
        <v>30</v>
      </c>
      <c r="K2" s="60" t="s">
        <v>31</v>
      </c>
      <c r="L2" s="11" t="s">
        <v>32</v>
      </c>
      <c r="M2" s="11" t="s">
        <v>33</v>
      </c>
      <c r="N2" s="11" t="s">
        <v>34</v>
      </c>
      <c r="O2" s="60" t="s">
        <v>35</v>
      </c>
      <c r="P2" s="140" t="s">
        <v>487</v>
      </c>
      <c r="Q2" s="11" t="s">
        <v>37</v>
      </c>
      <c r="R2" s="11" t="s">
        <v>38</v>
      </c>
      <c r="S2" s="11" t="s">
        <v>39</v>
      </c>
      <c r="T2" s="11" t="s">
        <v>40</v>
      </c>
      <c r="U2" s="11" t="s">
        <v>41</v>
      </c>
      <c r="V2" s="60" t="s">
        <v>42</v>
      </c>
      <c r="W2" s="60" t="s">
        <v>43</v>
      </c>
      <c r="X2" s="11" t="s">
        <v>44</v>
      </c>
      <c r="Y2" s="11" t="s">
        <v>45</v>
      </c>
      <c r="Z2" s="11" t="s">
        <v>46</v>
      </c>
      <c r="AA2" s="11" t="s">
        <v>47</v>
      </c>
      <c r="AB2" s="60" t="s">
        <v>48</v>
      </c>
      <c r="AC2" s="11" t="s">
        <v>49</v>
      </c>
      <c r="AD2" s="60" t="s">
        <v>50</v>
      </c>
      <c r="AE2" s="11" t="s">
        <v>51</v>
      </c>
      <c r="AF2" s="36" t="s">
        <v>52</v>
      </c>
      <c r="AG2" s="11" t="s">
        <v>53</v>
      </c>
      <c r="AH2" s="60" t="s">
        <v>54</v>
      </c>
      <c r="AI2" s="11" t="s">
        <v>55</v>
      </c>
      <c r="AJ2" s="11" t="s">
        <v>56</v>
      </c>
      <c r="AK2" s="60" t="s">
        <v>57</v>
      </c>
      <c r="AL2" s="11" t="s">
        <v>58</v>
      </c>
      <c r="AM2" s="60" t="s">
        <v>59</v>
      </c>
      <c r="AN2" s="11" t="s">
        <v>60</v>
      </c>
      <c r="AO2" s="11" t="s">
        <v>61</v>
      </c>
      <c r="AP2" s="11" t="s">
        <v>62</v>
      </c>
      <c r="AQ2" s="36" t="s">
        <v>63</v>
      </c>
    </row>
    <row r="3" spans="1:43" ht="18" customHeight="1" x14ac:dyDescent="0.15">
      <c r="A3" s="37">
        <v>44476.674019375001</v>
      </c>
      <c r="B3" s="26">
        <v>23092021</v>
      </c>
      <c r="C3" s="11" t="s">
        <v>12</v>
      </c>
      <c r="D3" s="9" t="str">
        <f>IF(C3="Asociación de Ciencias Ambientales (ACA)","PP4",IF(C3="Fundación Laboral de la Construcción","PP9",IF(C3="Fundación Naturgy","PP5",IF(C3="Universidad Politécnica de Madrid (UPM)","PP7",IF(C3="Khora Urban Thinkers","PP6",IF(C3="Cruz Roja Getafe","PP8","PP1"))))))</f>
        <v>PP4</v>
      </c>
      <c r="E3" s="11" t="s">
        <v>64</v>
      </c>
      <c r="F3" s="11" t="s">
        <v>65</v>
      </c>
      <c r="G3" s="9" t="str">
        <f>IF(F3="Información general - pobreza energética","Información general",IF(F3="Información general - contexto","Contexto territorial",IF(F3="Gestión del bono social y optimización de factura","Facturas y bono social",IF(F3="Sensibilización y mejora de hábitos","Mejora de hábitos",IF(F3="Desarrollo de capacidades (XXIst century skills)","Mejora de hábitos",IF(F3="Energía - generación de energía","P.E. Y visita a hogares​ ",IF(F3="Desarrollo de capacidades (XXIst century skills)","Mejora de hábitos",IF(F3="Visita a hogares","P.E. Y visita a hogares",IF(F3="Atención social","Atención social",IF(F3="Kit de intervención","Tipos de intervención (convocatorias)",IF(F3="Acciones de compromiso","Tipos de intervención (convocatorias)",IF(F3="Punto de Información Centros Cívicos","Servicio OHS",IF(F3="Procedimientos y protocolos","Servicio OHS")))))))))))))</f>
        <v>Información general</v>
      </c>
      <c r="H3" s="11">
        <v>5</v>
      </c>
      <c r="I3" s="11">
        <v>5</v>
      </c>
      <c r="J3" s="16"/>
      <c r="K3" s="11">
        <v>5</v>
      </c>
      <c r="L3" s="11">
        <v>5</v>
      </c>
      <c r="M3" s="11">
        <v>4</v>
      </c>
      <c r="N3" s="11" t="s">
        <v>66</v>
      </c>
      <c r="O3" s="38">
        <f>IF(N3="Me habría gustado tener más teoría",2.5,IF(N3="Me ha parecido una combinación adecuada",5,IF(N3="Me habría gustado tener más práctica",2.5,0)))</f>
        <v>2.5</v>
      </c>
      <c r="P3" s="11">
        <v>5</v>
      </c>
      <c r="Q3" s="11">
        <v>5</v>
      </c>
      <c r="R3" s="39" t="s">
        <v>67</v>
      </c>
      <c r="S3" s="11">
        <v>5</v>
      </c>
      <c r="T3" s="11">
        <v>5</v>
      </c>
      <c r="U3" s="16"/>
      <c r="V3" s="11">
        <v>5</v>
      </c>
      <c r="W3" s="11">
        <v>5</v>
      </c>
      <c r="X3" s="11">
        <v>5</v>
      </c>
      <c r="Y3" s="11">
        <v>5</v>
      </c>
      <c r="Z3" s="11">
        <v>5</v>
      </c>
      <c r="AA3" s="11">
        <v>5</v>
      </c>
      <c r="AB3" s="11">
        <v>4</v>
      </c>
      <c r="AC3" s="16"/>
      <c r="AD3" s="11">
        <v>5</v>
      </c>
      <c r="AE3" s="11">
        <v>5</v>
      </c>
      <c r="AF3" s="36" t="s">
        <v>68</v>
      </c>
      <c r="AG3" s="16"/>
      <c r="AH3" s="11">
        <v>5</v>
      </c>
      <c r="AI3" s="11">
        <v>5</v>
      </c>
      <c r="AJ3" s="16"/>
      <c r="AK3" s="11">
        <v>3</v>
      </c>
      <c r="AL3" s="16"/>
      <c r="AM3" s="11">
        <v>5</v>
      </c>
      <c r="AN3" s="11">
        <v>4</v>
      </c>
      <c r="AO3" s="16"/>
      <c r="AP3" s="16"/>
      <c r="AQ3" s="35" t="s">
        <v>69</v>
      </c>
    </row>
    <row r="4" spans="1:43" ht="18" customHeight="1" x14ac:dyDescent="0.15">
      <c r="A4" s="37">
        <v>44476.680556458334</v>
      </c>
      <c r="B4" s="28">
        <v>23092021</v>
      </c>
      <c r="C4" s="11" t="s">
        <v>12</v>
      </c>
      <c r="D4" s="9" t="str">
        <f t="shared" ref="D4:D66" si="0">IF(C4="Asociación de Ciencias Ambientales (ACA)","PP4",IF(C4="Fundación Laboral de la Construcción","PP9",IF(C4="Fundación Naturgy","PP5",IF(C4="Universidad Politécnica de Madrid (UPM)","PP7",IF(C4="Khora Urban Thinkers","PP6",IF(C4="Cruz Roja Getafe","PP8","PP1"))))))</f>
        <v>PP4</v>
      </c>
      <c r="E4" s="11" t="s">
        <v>64</v>
      </c>
      <c r="F4" s="11" t="s">
        <v>65</v>
      </c>
      <c r="G4" s="9" t="str">
        <f t="shared" ref="G4:G67" si="1">IF(F4="Información general - pobreza energética","Información general",IF(F4="Información general - contexto","Contexto territorial",IF(F4="Gestión del bono social y optimización de factura","Facturas y bono social",IF(F4="Sensibilización y mejora de hábitos","Mejora de hábitos",IF(F4="Desarrollo de capacidades (XXIst century skills)","Mejora de hábitos",IF(F4="Energía - generación de energía","P.E. Y visita a hogares​ ",IF(F4="Desarrollo de capacidades (XXIst century skills)","Mejora de hábitos",IF(F4="Visita a hogares","P.E. Y visita a hogares",IF(F4="Atención social","Atención social",IF(F4="Kit de intervención","Tipos de intervención (convocatorias)",IF(F4="Acciones de compromiso","Tipos de intervención (convocatorias)",IF(F4="Punto de Información Centros Cívicos","Servicio OHS",IF(F4="Procedimientos y protocolos","Servicio OHS")))))))))))))</f>
        <v>Información general</v>
      </c>
      <c r="H4" s="11">
        <v>5</v>
      </c>
      <c r="I4" s="11">
        <v>5</v>
      </c>
      <c r="J4" s="16"/>
      <c r="K4" s="11">
        <v>3</v>
      </c>
      <c r="L4" s="11">
        <v>4</v>
      </c>
      <c r="M4" s="11">
        <v>2</v>
      </c>
      <c r="N4" s="11" t="s">
        <v>70</v>
      </c>
      <c r="O4" s="38">
        <f t="shared" ref="O4:O67" si="2">IF(N4="Me habría gustado tener más teoría",2.5,IF(N4="Me ha parecido una combinación adecuada",5,IF(N4="Me habría gustado tener más práctica",2.5,0)))</f>
        <v>2.5</v>
      </c>
      <c r="P4" s="11">
        <v>5</v>
      </c>
      <c r="Q4" s="11">
        <v>4</v>
      </c>
      <c r="R4" s="39" t="s">
        <v>71</v>
      </c>
      <c r="S4" s="11">
        <v>4</v>
      </c>
      <c r="T4" s="11">
        <v>4</v>
      </c>
      <c r="U4" s="16"/>
      <c r="V4" s="11">
        <v>5</v>
      </c>
      <c r="W4" s="11">
        <v>5</v>
      </c>
      <c r="X4" s="11">
        <v>5</v>
      </c>
      <c r="Y4" s="11">
        <v>4</v>
      </c>
      <c r="Z4" s="11">
        <v>5</v>
      </c>
      <c r="AA4" s="11">
        <v>4</v>
      </c>
      <c r="AB4" s="11">
        <v>5</v>
      </c>
      <c r="AC4" s="39" t="s">
        <v>72</v>
      </c>
      <c r="AD4" s="11">
        <v>4</v>
      </c>
      <c r="AE4" s="11">
        <v>4</v>
      </c>
      <c r="AF4" s="36" t="s">
        <v>68</v>
      </c>
      <c r="AG4" s="16"/>
      <c r="AH4" s="11">
        <v>5</v>
      </c>
      <c r="AI4" s="11">
        <v>4</v>
      </c>
      <c r="AJ4" s="16"/>
      <c r="AK4" s="11">
        <v>3</v>
      </c>
      <c r="AL4" s="39" t="s">
        <v>73</v>
      </c>
      <c r="AM4" s="11">
        <v>5</v>
      </c>
      <c r="AN4" s="11">
        <v>5</v>
      </c>
      <c r="AO4" s="39" t="s">
        <v>74</v>
      </c>
      <c r="AP4" s="16"/>
      <c r="AQ4" s="35" t="s">
        <v>69</v>
      </c>
    </row>
    <row r="5" spans="1:43" ht="18" customHeight="1" x14ac:dyDescent="0.15">
      <c r="A5" s="37">
        <v>44476.682146666666</v>
      </c>
      <c r="B5" s="28">
        <v>23092021</v>
      </c>
      <c r="C5" s="11" t="s">
        <v>12</v>
      </c>
      <c r="D5" s="9" t="str">
        <f t="shared" si="0"/>
        <v>PP4</v>
      </c>
      <c r="E5" s="11" t="s">
        <v>64</v>
      </c>
      <c r="F5" s="11" t="s">
        <v>65</v>
      </c>
      <c r="G5" s="9" t="str">
        <f t="shared" si="1"/>
        <v>Información general</v>
      </c>
      <c r="H5" s="11">
        <v>5</v>
      </c>
      <c r="I5" s="11">
        <v>5</v>
      </c>
      <c r="J5" s="39" t="s">
        <v>75</v>
      </c>
      <c r="K5" s="11">
        <v>5</v>
      </c>
      <c r="L5" s="11">
        <v>5</v>
      </c>
      <c r="M5" s="11">
        <v>3</v>
      </c>
      <c r="N5" s="11" t="s">
        <v>66</v>
      </c>
      <c r="O5" s="38">
        <f t="shared" si="2"/>
        <v>2.5</v>
      </c>
      <c r="P5" s="11">
        <v>5</v>
      </c>
      <c r="Q5" s="11">
        <v>5</v>
      </c>
      <c r="R5" s="39" t="s">
        <v>76</v>
      </c>
      <c r="S5" s="11">
        <v>5</v>
      </c>
      <c r="T5" s="11">
        <v>5</v>
      </c>
      <c r="U5" s="16"/>
      <c r="V5" s="11">
        <v>5</v>
      </c>
      <c r="W5" s="11">
        <v>5</v>
      </c>
      <c r="X5" s="11">
        <v>5</v>
      </c>
      <c r="Y5" s="11">
        <v>5</v>
      </c>
      <c r="Z5" s="11">
        <v>5</v>
      </c>
      <c r="AA5" s="11">
        <v>5</v>
      </c>
      <c r="AB5" s="11">
        <v>5</v>
      </c>
      <c r="AC5" s="39" t="s">
        <v>77</v>
      </c>
      <c r="AD5" s="11">
        <v>5</v>
      </c>
      <c r="AE5" s="11">
        <v>5</v>
      </c>
      <c r="AF5" s="36" t="s">
        <v>68</v>
      </c>
      <c r="AG5" s="39" t="s">
        <v>78</v>
      </c>
      <c r="AH5" s="11">
        <v>4</v>
      </c>
      <c r="AI5" s="11">
        <v>3</v>
      </c>
      <c r="AJ5" s="16"/>
      <c r="AK5" s="11">
        <v>3</v>
      </c>
      <c r="AL5" s="16"/>
      <c r="AM5" s="11">
        <v>5</v>
      </c>
      <c r="AN5" s="11">
        <v>5</v>
      </c>
      <c r="AO5" s="16"/>
      <c r="AP5" s="16"/>
      <c r="AQ5" s="35" t="s">
        <v>69</v>
      </c>
    </row>
    <row r="6" spans="1:43" ht="18" customHeight="1" x14ac:dyDescent="0.15">
      <c r="A6" s="37">
        <v>44476.685558900463</v>
      </c>
      <c r="B6" s="28">
        <v>23092021</v>
      </c>
      <c r="C6" s="11" t="s">
        <v>12</v>
      </c>
      <c r="D6" s="9" t="str">
        <f t="shared" si="0"/>
        <v>PP4</v>
      </c>
      <c r="E6" s="11" t="s">
        <v>64</v>
      </c>
      <c r="F6" s="11" t="s">
        <v>65</v>
      </c>
      <c r="G6" s="9" t="str">
        <f t="shared" si="1"/>
        <v>Información general</v>
      </c>
      <c r="H6" s="11">
        <v>5</v>
      </c>
      <c r="I6" s="11">
        <v>5</v>
      </c>
      <c r="J6" s="16"/>
      <c r="K6" s="11">
        <v>5</v>
      </c>
      <c r="L6" s="11">
        <v>5</v>
      </c>
      <c r="M6" s="11">
        <v>4</v>
      </c>
      <c r="N6" s="11" t="s">
        <v>79</v>
      </c>
      <c r="O6" s="38">
        <f t="shared" si="2"/>
        <v>5</v>
      </c>
      <c r="P6" s="11">
        <v>5</v>
      </c>
      <c r="Q6" s="11">
        <v>5</v>
      </c>
      <c r="R6" s="16"/>
      <c r="S6" s="11">
        <v>5</v>
      </c>
      <c r="T6" s="11">
        <v>5</v>
      </c>
      <c r="U6" s="16"/>
      <c r="V6" s="11">
        <v>5</v>
      </c>
      <c r="W6" s="11">
        <v>5</v>
      </c>
      <c r="X6" s="11">
        <v>5</v>
      </c>
      <c r="Y6" s="11">
        <v>5</v>
      </c>
      <c r="Z6" s="11">
        <v>4</v>
      </c>
      <c r="AA6" s="11">
        <v>5</v>
      </c>
      <c r="AB6" s="11">
        <v>5</v>
      </c>
      <c r="AC6" s="16"/>
      <c r="AD6" s="11">
        <v>5</v>
      </c>
      <c r="AE6" s="11">
        <v>5</v>
      </c>
      <c r="AF6" s="36" t="s">
        <v>68</v>
      </c>
      <c r="AG6" s="16"/>
      <c r="AH6" s="11">
        <v>4</v>
      </c>
      <c r="AI6" s="11">
        <v>4</v>
      </c>
      <c r="AJ6" s="39" t="s">
        <v>80</v>
      </c>
      <c r="AK6" s="11">
        <v>5</v>
      </c>
      <c r="AL6" s="16"/>
      <c r="AM6" s="11">
        <v>5</v>
      </c>
      <c r="AN6" s="11">
        <v>5</v>
      </c>
      <c r="AO6" s="16"/>
      <c r="AP6" s="39" t="s">
        <v>81</v>
      </c>
      <c r="AQ6" s="35" t="s">
        <v>69</v>
      </c>
    </row>
    <row r="7" spans="1:43" ht="18" customHeight="1" x14ac:dyDescent="0.15">
      <c r="A7" s="37">
        <v>44476.687151284721</v>
      </c>
      <c r="B7" s="31">
        <v>23092021</v>
      </c>
      <c r="C7" s="11" t="s">
        <v>12</v>
      </c>
      <c r="D7" s="9" t="str">
        <f t="shared" si="0"/>
        <v>PP4</v>
      </c>
      <c r="E7" s="11" t="s">
        <v>64</v>
      </c>
      <c r="F7" s="11" t="s">
        <v>65</v>
      </c>
      <c r="G7" s="9" t="str">
        <f t="shared" si="1"/>
        <v>Información general</v>
      </c>
      <c r="H7" s="11">
        <v>4</v>
      </c>
      <c r="I7" s="11">
        <v>5</v>
      </c>
      <c r="J7" s="16"/>
      <c r="K7" s="11">
        <v>4</v>
      </c>
      <c r="L7" s="11">
        <v>4</v>
      </c>
      <c r="M7" s="11">
        <v>3</v>
      </c>
      <c r="N7" s="11" t="s">
        <v>79</v>
      </c>
      <c r="O7" s="38">
        <f t="shared" si="2"/>
        <v>5</v>
      </c>
      <c r="P7" s="11">
        <v>4</v>
      </c>
      <c r="Q7" s="11">
        <v>4</v>
      </c>
      <c r="R7" s="16"/>
      <c r="S7" s="11">
        <v>4</v>
      </c>
      <c r="T7" s="11">
        <v>4</v>
      </c>
      <c r="U7" s="16"/>
      <c r="V7" s="11">
        <v>4</v>
      </c>
      <c r="W7" s="11">
        <v>4</v>
      </c>
      <c r="X7" s="11">
        <v>4</v>
      </c>
      <c r="Y7" s="11">
        <v>4</v>
      </c>
      <c r="Z7" s="11">
        <v>4</v>
      </c>
      <c r="AA7" s="11">
        <v>4</v>
      </c>
      <c r="AB7" s="11">
        <v>4</v>
      </c>
      <c r="AC7" s="39" t="s">
        <v>82</v>
      </c>
      <c r="AD7" s="11">
        <v>4</v>
      </c>
      <c r="AE7" s="11">
        <v>4</v>
      </c>
      <c r="AF7" s="36" t="s">
        <v>68</v>
      </c>
      <c r="AG7" s="16"/>
      <c r="AH7" s="11">
        <v>3</v>
      </c>
      <c r="AI7" s="11">
        <v>3</v>
      </c>
      <c r="AJ7" s="39" t="s">
        <v>83</v>
      </c>
      <c r="AK7" s="11">
        <v>4</v>
      </c>
      <c r="AL7" s="16"/>
      <c r="AM7" s="11">
        <v>5</v>
      </c>
      <c r="AN7" s="11">
        <v>4</v>
      </c>
      <c r="AO7" s="16"/>
      <c r="AP7" s="39" t="s">
        <v>84</v>
      </c>
      <c r="AQ7" s="35" t="s">
        <v>69</v>
      </c>
    </row>
    <row r="8" spans="1:43" ht="18" customHeight="1" x14ac:dyDescent="0.15">
      <c r="A8" s="37">
        <v>44476.685149594909</v>
      </c>
      <c r="B8" s="28">
        <v>24092021</v>
      </c>
      <c r="C8" s="11" t="s">
        <v>8</v>
      </c>
      <c r="D8" s="9" t="str">
        <f t="shared" si="0"/>
        <v>PP9</v>
      </c>
      <c r="E8" s="11" t="s">
        <v>64</v>
      </c>
      <c r="F8" s="11" t="s">
        <v>65</v>
      </c>
      <c r="G8" s="9" t="str">
        <f t="shared" si="1"/>
        <v>Información general</v>
      </c>
      <c r="H8" s="11">
        <v>5</v>
      </c>
      <c r="I8" s="11">
        <v>5</v>
      </c>
      <c r="J8" s="16"/>
      <c r="K8" s="11">
        <v>5</v>
      </c>
      <c r="L8" s="11">
        <v>5</v>
      </c>
      <c r="M8" s="11">
        <v>4</v>
      </c>
      <c r="N8" s="11" t="s">
        <v>66</v>
      </c>
      <c r="O8" s="38">
        <f t="shared" si="2"/>
        <v>2.5</v>
      </c>
      <c r="P8" s="11">
        <v>4</v>
      </c>
      <c r="Q8" s="11">
        <v>5</v>
      </c>
      <c r="R8" s="39" t="s">
        <v>85</v>
      </c>
      <c r="S8" s="11">
        <v>5</v>
      </c>
      <c r="T8" s="11">
        <v>5</v>
      </c>
      <c r="U8" s="16"/>
      <c r="V8" s="11">
        <v>5</v>
      </c>
      <c r="W8" s="11">
        <v>5</v>
      </c>
      <c r="X8" s="11">
        <v>5</v>
      </c>
      <c r="Y8" s="11">
        <v>5</v>
      </c>
      <c r="Z8" s="11">
        <v>5</v>
      </c>
      <c r="AA8" s="11">
        <v>5</v>
      </c>
      <c r="AB8" s="11">
        <v>5</v>
      </c>
      <c r="AC8" s="16"/>
      <c r="AD8" s="11">
        <v>4</v>
      </c>
      <c r="AE8" s="11">
        <v>5</v>
      </c>
      <c r="AF8" s="36" t="s">
        <v>86</v>
      </c>
      <c r="AG8" s="39" t="s">
        <v>87</v>
      </c>
      <c r="AH8" s="11">
        <v>5</v>
      </c>
      <c r="AI8" s="11">
        <v>5</v>
      </c>
      <c r="AJ8" s="16"/>
      <c r="AK8" s="11">
        <v>4</v>
      </c>
      <c r="AL8" s="16"/>
      <c r="AM8" s="11">
        <v>5</v>
      </c>
      <c r="AN8" s="11">
        <v>5</v>
      </c>
      <c r="AO8" s="16"/>
      <c r="AP8" s="16"/>
      <c r="AQ8" s="35" t="s">
        <v>69</v>
      </c>
    </row>
    <row r="9" spans="1:43" ht="18" customHeight="1" x14ac:dyDescent="0.15">
      <c r="A9" s="37">
        <v>44476.691477187502</v>
      </c>
      <c r="B9" s="28">
        <v>24092021</v>
      </c>
      <c r="C9" s="11" t="s">
        <v>8</v>
      </c>
      <c r="D9" s="9" t="str">
        <f t="shared" si="0"/>
        <v>PP9</v>
      </c>
      <c r="E9" s="11" t="s">
        <v>64</v>
      </c>
      <c r="F9" s="11" t="s">
        <v>65</v>
      </c>
      <c r="G9" s="9" t="str">
        <f t="shared" si="1"/>
        <v>Información general</v>
      </c>
      <c r="H9" s="11">
        <v>5</v>
      </c>
      <c r="I9" s="11">
        <v>5</v>
      </c>
      <c r="J9" s="16"/>
      <c r="K9" s="11">
        <v>4</v>
      </c>
      <c r="L9" s="11">
        <v>4</v>
      </c>
      <c r="M9" s="11">
        <v>4</v>
      </c>
      <c r="N9" s="11" t="s">
        <v>66</v>
      </c>
      <c r="O9" s="38">
        <f t="shared" si="2"/>
        <v>2.5</v>
      </c>
      <c r="P9" s="11">
        <v>5</v>
      </c>
      <c r="Q9" s="11">
        <v>5</v>
      </c>
      <c r="R9" s="16"/>
      <c r="S9" s="11">
        <v>5</v>
      </c>
      <c r="T9" s="11">
        <v>5</v>
      </c>
      <c r="U9" s="16"/>
      <c r="V9" s="11">
        <v>5</v>
      </c>
      <c r="W9" s="11">
        <v>5</v>
      </c>
      <c r="X9" s="11">
        <v>5</v>
      </c>
      <c r="Y9" s="11">
        <v>5</v>
      </c>
      <c r="Z9" s="11">
        <v>5</v>
      </c>
      <c r="AA9" s="11">
        <v>5</v>
      </c>
      <c r="AB9" s="11">
        <v>5</v>
      </c>
      <c r="AC9" s="39" t="s">
        <v>88</v>
      </c>
      <c r="AD9" s="11">
        <v>5</v>
      </c>
      <c r="AE9" s="11">
        <v>5</v>
      </c>
      <c r="AF9" s="36" t="s">
        <v>68</v>
      </c>
      <c r="AG9" s="16"/>
      <c r="AH9" s="11">
        <v>4</v>
      </c>
      <c r="AI9" s="11">
        <v>4</v>
      </c>
      <c r="AJ9" s="16"/>
      <c r="AK9" s="11">
        <v>4</v>
      </c>
      <c r="AL9" s="16"/>
      <c r="AM9" s="11">
        <v>5</v>
      </c>
      <c r="AN9" s="11">
        <v>5</v>
      </c>
      <c r="AO9" s="16"/>
      <c r="AP9" s="39" t="s">
        <v>89</v>
      </c>
      <c r="AQ9" s="35" t="s">
        <v>69</v>
      </c>
    </row>
    <row r="10" spans="1:43" ht="18" customHeight="1" x14ac:dyDescent="0.15">
      <c r="A10" s="37">
        <v>44476.69398674769</v>
      </c>
      <c r="B10" s="28">
        <v>24092021</v>
      </c>
      <c r="C10" s="11" t="s">
        <v>8</v>
      </c>
      <c r="D10" s="9" t="str">
        <f t="shared" si="0"/>
        <v>PP9</v>
      </c>
      <c r="E10" s="11" t="s">
        <v>64</v>
      </c>
      <c r="F10" s="11" t="s">
        <v>65</v>
      </c>
      <c r="G10" s="9" t="str">
        <f t="shared" si="1"/>
        <v>Información general</v>
      </c>
      <c r="H10" s="11">
        <v>4</v>
      </c>
      <c r="I10" s="11">
        <v>5</v>
      </c>
      <c r="J10" s="16"/>
      <c r="K10" s="11">
        <v>5</v>
      </c>
      <c r="L10" s="11">
        <v>5</v>
      </c>
      <c r="M10" s="11">
        <v>5</v>
      </c>
      <c r="N10" s="11" t="s">
        <v>79</v>
      </c>
      <c r="O10" s="38">
        <f t="shared" si="2"/>
        <v>5</v>
      </c>
      <c r="P10" s="11">
        <v>4</v>
      </c>
      <c r="Q10" s="11">
        <v>4</v>
      </c>
      <c r="R10" s="16"/>
      <c r="S10" s="11">
        <v>4</v>
      </c>
      <c r="T10" s="11">
        <v>4</v>
      </c>
      <c r="U10" s="16"/>
      <c r="V10" s="11">
        <v>5</v>
      </c>
      <c r="W10" s="11">
        <v>5</v>
      </c>
      <c r="X10" s="11">
        <v>5</v>
      </c>
      <c r="Y10" s="11">
        <v>5</v>
      </c>
      <c r="Z10" s="11">
        <v>5</v>
      </c>
      <c r="AA10" s="11">
        <v>5</v>
      </c>
      <c r="AB10" s="11">
        <v>4</v>
      </c>
      <c r="AC10" s="16"/>
      <c r="AD10" s="11">
        <v>4</v>
      </c>
      <c r="AE10" s="11">
        <v>5</v>
      </c>
      <c r="AF10" s="36" t="s">
        <v>68</v>
      </c>
      <c r="AG10" s="16"/>
      <c r="AH10" s="11">
        <v>3</v>
      </c>
      <c r="AI10" s="11">
        <v>3</v>
      </c>
      <c r="AJ10" s="16"/>
      <c r="AK10" s="11">
        <v>4</v>
      </c>
      <c r="AL10" s="16"/>
      <c r="AM10" s="11">
        <v>4</v>
      </c>
      <c r="AN10" s="11">
        <v>4</v>
      </c>
      <c r="AO10" s="16"/>
      <c r="AP10" s="39" t="s">
        <v>90</v>
      </c>
      <c r="AQ10" s="35" t="s">
        <v>69</v>
      </c>
    </row>
    <row r="11" spans="1:43" ht="18" customHeight="1" x14ac:dyDescent="0.15">
      <c r="A11" s="37">
        <v>44476.69413679398</v>
      </c>
      <c r="B11" s="28">
        <v>24092021</v>
      </c>
      <c r="C11" s="11" t="s">
        <v>8</v>
      </c>
      <c r="D11" s="9" t="str">
        <f t="shared" si="0"/>
        <v>PP9</v>
      </c>
      <c r="E11" s="11" t="s">
        <v>64</v>
      </c>
      <c r="F11" s="11" t="s">
        <v>65</v>
      </c>
      <c r="G11" s="9" t="str">
        <f t="shared" si="1"/>
        <v>Información general</v>
      </c>
      <c r="H11" s="11">
        <v>5</v>
      </c>
      <c r="I11" s="11">
        <v>5</v>
      </c>
      <c r="J11" s="16"/>
      <c r="K11" s="11">
        <v>3</v>
      </c>
      <c r="L11" s="11">
        <v>3</v>
      </c>
      <c r="M11" s="11">
        <v>3</v>
      </c>
      <c r="N11" s="11" t="s">
        <v>66</v>
      </c>
      <c r="O11" s="38">
        <f t="shared" si="2"/>
        <v>2.5</v>
      </c>
      <c r="P11" s="11">
        <v>3</v>
      </c>
      <c r="Q11" s="11">
        <v>5</v>
      </c>
      <c r="R11" s="39" t="s">
        <v>91</v>
      </c>
      <c r="S11" s="11">
        <v>3</v>
      </c>
      <c r="T11" s="11">
        <v>4</v>
      </c>
      <c r="U11" s="16"/>
      <c r="V11" s="11">
        <v>5</v>
      </c>
      <c r="W11" s="11">
        <v>5</v>
      </c>
      <c r="X11" s="11">
        <v>5</v>
      </c>
      <c r="Y11" s="11">
        <v>4</v>
      </c>
      <c r="Z11" s="11">
        <v>5</v>
      </c>
      <c r="AA11" s="11">
        <v>5</v>
      </c>
      <c r="AB11" s="11">
        <v>5</v>
      </c>
      <c r="AC11" s="16"/>
      <c r="AD11" s="11">
        <v>4</v>
      </c>
      <c r="AE11" s="11">
        <v>4</v>
      </c>
      <c r="AF11" s="36" t="s">
        <v>68</v>
      </c>
      <c r="AG11" s="16"/>
      <c r="AH11" s="11">
        <v>4</v>
      </c>
      <c r="AI11" s="11">
        <v>4</v>
      </c>
      <c r="AJ11" s="16"/>
      <c r="AK11" s="11">
        <v>4</v>
      </c>
      <c r="AL11" s="16"/>
      <c r="AM11" s="11">
        <v>5</v>
      </c>
      <c r="AN11" s="11">
        <v>5</v>
      </c>
      <c r="AO11" s="16"/>
      <c r="AP11" s="39" t="s">
        <v>92</v>
      </c>
      <c r="AQ11" s="35" t="s">
        <v>69</v>
      </c>
    </row>
    <row r="12" spans="1:43" ht="18" customHeight="1" x14ac:dyDescent="0.15">
      <c r="A12" s="37">
        <v>44476.699707314816</v>
      </c>
      <c r="B12" s="28">
        <v>24092021</v>
      </c>
      <c r="C12" s="11" t="s">
        <v>8</v>
      </c>
      <c r="D12" s="9" t="str">
        <f t="shared" si="0"/>
        <v>PP9</v>
      </c>
      <c r="E12" s="11" t="s">
        <v>64</v>
      </c>
      <c r="F12" s="11" t="s">
        <v>65</v>
      </c>
      <c r="G12" s="9" t="str">
        <f t="shared" si="1"/>
        <v>Información general</v>
      </c>
      <c r="H12" s="11">
        <v>5</v>
      </c>
      <c r="I12" s="11">
        <v>5</v>
      </c>
      <c r="J12" s="16"/>
      <c r="K12" s="11">
        <v>5</v>
      </c>
      <c r="L12" s="11">
        <v>4</v>
      </c>
      <c r="M12" s="11">
        <v>4</v>
      </c>
      <c r="N12" s="11" t="s">
        <v>79</v>
      </c>
      <c r="O12" s="38">
        <f t="shared" si="2"/>
        <v>5</v>
      </c>
      <c r="P12" s="11">
        <v>5</v>
      </c>
      <c r="Q12" s="11">
        <v>5</v>
      </c>
      <c r="R12" s="16"/>
      <c r="S12" s="11">
        <v>5</v>
      </c>
      <c r="T12" s="11">
        <v>5</v>
      </c>
      <c r="U12" s="16"/>
      <c r="V12" s="11">
        <v>5</v>
      </c>
      <c r="W12" s="11">
        <v>5</v>
      </c>
      <c r="X12" s="11">
        <v>5</v>
      </c>
      <c r="Y12" s="11">
        <v>5</v>
      </c>
      <c r="Z12" s="11">
        <v>5</v>
      </c>
      <c r="AA12" s="11">
        <v>5</v>
      </c>
      <c r="AB12" s="11">
        <v>5</v>
      </c>
      <c r="AC12" s="16"/>
      <c r="AD12" s="11">
        <v>5</v>
      </c>
      <c r="AE12" s="11">
        <v>5</v>
      </c>
      <c r="AF12" s="36" t="s">
        <v>68</v>
      </c>
      <c r="AG12" s="39" t="s">
        <v>93</v>
      </c>
      <c r="AH12" s="11">
        <v>5</v>
      </c>
      <c r="AI12" s="11">
        <v>5</v>
      </c>
      <c r="AJ12" s="16"/>
      <c r="AK12" s="11">
        <v>5</v>
      </c>
      <c r="AL12" s="16"/>
      <c r="AM12" s="11">
        <v>5</v>
      </c>
      <c r="AN12" s="11">
        <v>5</v>
      </c>
      <c r="AO12" s="16"/>
      <c r="AP12" s="39" t="s">
        <v>94</v>
      </c>
      <c r="AQ12" s="35" t="s">
        <v>69</v>
      </c>
    </row>
    <row r="13" spans="1:43" ht="18" customHeight="1" x14ac:dyDescent="0.15">
      <c r="A13" s="37">
        <v>44476.69117460648</v>
      </c>
      <c r="B13" s="26">
        <v>27092021</v>
      </c>
      <c r="C13" s="11" t="s">
        <v>6</v>
      </c>
      <c r="D13" s="9" t="str">
        <f t="shared" si="0"/>
        <v>PP7</v>
      </c>
      <c r="E13" s="11" t="s">
        <v>64</v>
      </c>
      <c r="F13" s="11" t="s">
        <v>95</v>
      </c>
      <c r="G13" s="9" t="str">
        <f t="shared" si="1"/>
        <v>Contexto territorial</v>
      </c>
      <c r="H13" s="11">
        <v>5</v>
      </c>
      <c r="I13" s="11">
        <v>5</v>
      </c>
      <c r="J13" s="16"/>
      <c r="K13" s="11">
        <v>5</v>
      </c>
      <c r="L13" s="11">
        <v>5</v>
      </c>
      <c r="M13" s="11">
        <v>4</v>
      </c>
      <c r="N13" s="11" t="s">
        <v>79</v>
      </c>
      <c r="O13" s="38">
        <f t="shared" si="2"/>
        <v>5</v>
      </c>
      <c r="P13" s="11">
        <v>5</v>
      </c>
      <c r="Q13" s="11">
        <v>5</v>
      </c>
      <c r="R13" s="16"/>
      <c r="S13" s="11">
        <v>5</v>
      </c>
      <c r="T13" s="11">
        <v>5</v>
      </c>
      <c r="U13" s="16"/>
      <c r="V13" s="11">
        <v>5</v>
      </c>
      <c r="W13" s="11">
        <v>5</v>
      </c>
      <c r="X13" s="11">
        <v>5</v>
      </c>
      <c r="Y13" s="11">
        <v>5</v>
      </c>
      <c r="Z13" s="11">
        <v>5</v>
      </c>
      <c r="AA13" s="11">
        <v>5</v>
      </c>
      <c r="AB13" s="11">
        <v>5</v>
      </c>
      <c r="AC13" s="16"/>
      <c r="AD13" s="11">
        <v>4</v>
      </c>
      <c r="AE13" s="11">
        <v>5</v>
      </c>
      <c r="AF13" s="36" t="s">
        <v>68</v>
      </c>
      <c r="AG13" s="16"/>
      <c r="AH13" s="11">
        <v>5</v>
      </c>
      <c r="AI13" s="11">
        <v>5</v>
      </c>
      <c r="AJ13" s="16"/>
      <c r="AK13" s="11">
        <v>4</v>
      </c>
      <c r="AL13" s="16"/>
      <c r="AM13" s="11">
        <v>5</v>
      </c>
      <c r="AN13" s="11">
        <v>5</v>
      </c>
      <c r="AO13" s="16"/>
      <c r="AP13" s="39" t="s">
        <v>96</v>
      </c>
      <c r="AQ13" s="35" t="s">
        <v>69</v>
      </c>
    </row>
    <row r="14" spans="1:43" ht="18" customHeight="1" x14ac:dyDescent="0.15">
      <c r="A14" s="37">
        <v>44476.698025243051</v>
      </c>
      <c r="B14" s="28">
        <v>27092021</v>
      </c>
      <c r="C14" s="11" t="s">
        <v>6</v>
      </c>
      <c r="D14" s="9" t="str">
        <f t="shared" si="0"/>
        <v>PP7</v>
      </c>
      <c r="E14" s="11" t="s">
        <v>64</v>
      </c>
      <c r="F14" s="11" t="s">
        <v>95</v>
      </c>
      <c r="G14" s="9" t="str">
        <f t="shared" si="1"/>
        <v>Contexto territorial</v>
      </c>
      <c r="H14" s="11">
        <v>4</v>
      </c>
      <c r="I14" s="11">
        <v>5</v>
      </c>
      <c r="J14" s="16"/>
      <c r="K14" s="11">
        <v>4</v>
      </c>
      <c r="L14" s="11">
        <v>4</v>
      </c>
      <c r="M14" s="11">
        <v>4</v>
      </c>
      <c r="N14" s="11" t="s">
        <v>79</v>
      </c>
      <c r="O14" s="38">
        <f t="shared" si="2"/>
        <v>5</v>
      </c>
      <c r="P14" s="11">
        <v>5</v>
      </c>
      <c r="Q14" s="11">
        <v>5</v>
      </c>
      <c r="R14" s="16"/>
      <c r="S14" s="11">
        <v>5</v>
      </c>
      <c r="T14" s="11">
        <v>5</v>
      </c>
      <c r="U14" s="16"/>
      <c r="V14" s="11">
        <v>5</v>
      </c>
      <c r="W14" s="11">
        <v>5</v>
      </c>
      <c r="X14" s="11">
        <v>5</v>
      </c>
      <c r="Y14" s="11">
        <v>5</v>
      </c>
      <c r="Z14" s="11">
        <v>5</v>
      </c>
      <c r="AA14" s="11">
        <v>5</v>
      </c>
      <c r="AB14" s="11">
        <v>5</v>
      </c>
      <c r="AC14" s="16"/>
      <c r="AD14" s="11">
        <v>5</v>
      </c>
      <c r="AE14" s="11">
        <v>5</v>
      </c>
      <c r="AF14" s="36" t="s">
        <v>68</v>
      </c>
      <c r="AG14" s="16"/>
      <c r="AH14" s="11">
        <v>4</v>
      </c>
      <c r="AI14" s="11">
        <v>4</v>
      </c>
      <c r="AJ14" s="16"/>
      <c r="AK14" s="11">
        <v>4</v>
      </c>
      <c r="AL14" s="16"/>
      <c r="AM14" s="11">
        <v>5</v>
      </c>
      <c r="AN14" s="11">
        <v>5</v>
      </c>
      <c r="AO14" s="16"/>
      <c r="AP14" s="39" t="s">
        <v>97</v>
      </c>
      <c r="AQ14" s="35" t="s">
        <v>69</v>
      </c>
    </row>
    <row r="15" spans="1:43" ht="18" customHeight="1" x14ac:dyDescent="0.15">
      <c r="A15" s="37">
        <v>44476.700157060186</v>
      </c>
      <c r="B15" s="28">
        <v>27092021</v>
      </c>
      <c r="C15" s="11" t="s">
        <v>6</v>
      </c>
      <c r="D15" s="9" t="str">
        <f t="shared" si="0"/>
        <v>PP7</v>
      </c>
      <c r="E15" s="11" t="s">
        <v>64</v>
      </c>
      <c r="F15" s="11" t="s">
        <v>95</v>
      </c>
      <c r="G15" s="9" t="str">
        <f t="shared" si="1"/>
        <v>Contexto territorial</v>
      </c>
      <c r="H15" s="11">
        <v>4</v>
      </c>
      <c r="I15" s="11">
        <v>5</v>
      </c>
      <c r="J15" s="16"/>
      <c r="K15" s="11">
        <v>5</v>
      </c>
      <c r="L15" s="11">
        <v>5</v>
      </c>
      <c r="M15" s="11">
        <v>5</v>
      </c>
      <c r="N15" s="11" t="s">
        <v>79</v>
      </c>
      <c r="O15" s="38">
        <f t="shared" si="2"/>
        <v>5</v>
      </c>
      <c r="P15" s="11">
        <v>5</v>
      </c>
      <c r="Q15" s="11">
        <v>4</v>
      </c>
      <c r="R15" s="16"/>
      <c r="S15" s="11">
        <v>4</v>
      </c>
      <c r="T15" s="11">
        <v>4</v>
      </c>
      <c r="U15" s="16"/>
      <c r="V15" s="11">
        <v>5</v>
      </c>
      <c r="W15" s="11">
        <v>5</v>
      </c>
      <c r="X15" s="11">
        <v>5</v>
      </c>
      <c r="Y15" s="11">
        <v>5</v>
      </c>
      <c r="Z15" s="11">
        <v>5</v>
      </c>
      <c r="AA15" s="11">
        <v>5</v>
      </c>
      <c r="AB15" s="11">
        <v>5</v>
      </c>
      <c r="AC15" s="16"/>
      <c r="AD15" s="11">
        <v>4</v>
      </c>
      <c r="AE15" s="11">
        <v>4</v>
      </c>
      <c r="AF15" s="36" t="s">
        <v>68</v>
      </c>
      <c r="AG15" s="16"/>
      <c r="AH15" s="11">
        <v>3</v>
      </c>
      <c r="AI15" s="11">
        <v>3</v>
      </c>
      <c r="AJ15" s="16"/>
      <c r="AK15" s="11">
        <v>4</v>
      </c>
      <c r="AL15" s="16"/>
      <c r="AM15" s="11">
        <v>5</v>
      </c>
      <c r="AN15" s="11">
        <v>4</v>
      </c>
      <c r="AO15" s="16"/>
      <c r="AP15" s="16"/>
      <c r="AQ15" s="35" t="s">
        <v>69</v>
      </c>
    </row>
    <row r="16" spans="1:43" ht="18" customHeight="1" x14ac:dyDescent="0.15">
      <c r="A16" s="37">
        <v>44476.701197291666</v>
      </c>
      <c r="B16" s="28">
        <v>27092021</v>
      </c>
      <c r="C16" s="11" t="s">
        <v>6</v>
      </c>
      <c r="D16" s="9" t="str">
        <f t="shared" si="0"/>
        <v>PP7</v>
      </c>
      <c r="E16" s="11" t="s">
        <v>64</v>
      </c>
      <c r="F16" s="11" t="s">
        <v>95</v>
      </c>
      <c r="G16" s="9" t="str">
        <f t="shared" si="1"/>
        <v>Contexto territorial</v>
      </c>
      <c r="H16" s="11">
        <v>5</v>
      </c>
      <c r="I16" s="11">
        <v>5</v>
      </c>
      <c r="J16" s="16"/>
      <c r="K16" s="11">
        <v>5</v>
      </c>
      <c r="L16" s="11">
        <v>4</v>
      </c>
      <c r="M16" s="11">
        <v>4</v>
      </c>
      <c r="N16" s="11" t="s">
        <v>79</v>
      </c>
      <c r="O16" s="38">
        <f t="shared" si="2"/>
        <v>5</v>
      </c>
      <c r="P16" s="11">
        <v>5</v>
      </c>
      <c r="Q16" s="11">
        <v>5</v>
      </c>
      <c r="R16" s="16"/>
      <c r="S16" s="11">
        <v>5</v>
      </c>
      <c r="T16" s="11">
        <v>5</v>
      </c>
      <c r="U16" s="16"/>
      <c r="V16" s="11">
        <v>5</v>
      </c>
      <c r="W16" s="11">
        <v>5</v>
      </c>
      <c r="X16" s="11">
        <v>4</v>
      </c>
      <c r="Y16" s="11">
        <v>5</v>
      </c>
      <c r="Z16" s="11">
        <v>5</v>
      </c>
      <c r="AA16" s="11">
        <v>5</v>
      </c>
      <c r="AB16" s="11">
        <v>5</v>
      </c>
      <c r="AC16" s="16"/>
      <c r="AD16" s="11">
        <v>5</v>
      </c>
      <c r="AE16" s="11">
        <v>5</v>
      </c>
      <c r="AF16" s="36" t="s">
        <v>68</v>
      </c>
      <c r="AG16" s="16"/>
      <c r="AH16" s="11">
        <v>5</v>
      </c>
      <c r="AI16" s="11">
        <v>5</v>
      </c>
      <c r="AJ16" s="16"/>
      <c r="AK16" s="11">
        <v>5</v>
      </c>
      <c r="AL16" s="16"/>
      <c r="AM16" s="11">
        <v>5</v>
      </c>
      <c r="AN16" s="11">
        <v>5</v>
      </c>
      <c r="AO16" s="16"/>
      <c r="AP16" s="39" t="s">
        <v>81</v>
      </c>
      <c r="AQ16" s="35" t="s">
        <v>69</v>
      </c>
    </row>
    <row r="17" spans="1:43" ht="18" customHeight="1" x14ac:dyDescent="0.15">
      <c r="A17" s="37">
        <v>44476.700500995372</v>
      </c>
      <c r="B17" s="28">
        <v>27092021</v>
      </c>
      <c r="C17" s="11" t="s">
        <v>6</v>
      </c>
      <c r="D17" s="9" t="str">
        <f t="shared" si="0"/>
        <v>PP7</v>
      </c>
      <c r="E17" s="11" t="s">
        <v>64</v>
      </c>
      <c r="F17" s="11" t="s">
        <v>95</v>
      </c>
      <c r="G17" s="9" t="str">
        <f t="shared" si="1"/>
        <v>Contexto territorial</v>
      </c>
      <c r="H17" s="11">
        <v>5</v>
      </c>
      <c r="I17" s="11">
        <v>5</v>
      </c>
      <c r="J17" s="16"/>
      <c r="K17" s="11">
        <v>4</v>
      </c>
      <c r="L17" s="11">
        <v>4</v>
      </c>
      <c r="M17" s="11">
        <v>4</v>
      </c>
      <c r="N17" s="11" t="s">
        <v>66</v>
      </c>
      <c r="O17" s="38">
        <f t="shared" si="2"/>
        <v>2.5</v>
      </c>
      <c r="P17" s="11">
        <v>5</v>
      </c>
      <c r="Q17" s="11">
        <v>4</v>
      </c>
      <c r="R17" s="16"/>
      <c r="S17" s="11">
        <v>4</v>
      </c>
      <c r="T17" s="11">
        <v>4</v>
      </c>
      <c r="U17" s="16"/>
      <c r="V17" s="11">
        <v>5</v>
      </c>
      <c r="W17" s="11">
        <v>5</v>
      </c>
      <c r="X17" s="11">
        <v>5</v>
      </c>
      <c r="Y17" s="11">
        <v>4</v>
      </c>
      <c r="Z17" s="11">
        <v>5</v>
      </c>
      <c r="AA17" s="11">
        <v>4</v>
      </c>
      <c r="AB17" s="11">
        <v>5</v>
      </c>
      <c r="AC17" s="16"/>
      <c r="AD17" s="11">
        <v>4</v>
      </c>
      <c r="AE17" s="11">
        <v>4</v>
      </c>
      <c r="AF17" s="36" t="s">
        <v>68</v>
      </c>
      <c r="AG17" s="16"/>
      <c r="AH17" s="11">
        <v>4</v>
      </c>
      <c r="AI17" s="11">
        <v>4</v>
      </c>
      <c r="AJ17" s="16"/>
      <c r="AK17" s="11">
        <v>3</v>
      </c>
      <c r="AL17" s="16"/>
      <c r="AM17" s="11">
        <v>5</v>
      </c>
      <c r="AN17" s="11">
        <v>5</v>
      </c>
      <c r="AO17" s="16"/>
      <c r="AP17" s="39" t="s">
        <v>98</v>
      </c>
      <c r="AQ17" s="35" t="s">
        <v>69</v>
      </c>
    </row>
    <row r="18" spans="1:43" ht="18" customHeight="1" x14ac:dyDescent="0.15">
      <c r="A18" s="37">
        <v>44476.701384965279</v>
      </c>
      <c r="B18" s="26">
        <v>28092021</v>
      </c>
      <c r="C18" s="11" t="s">
        <v>99</v>
      </c>
      <c r="D18" s="9" t="str">
        <f t="shared" si="0"/>
        <v>PP5</v>
      </c>
      <c r="E18" s="11" t="s">
        <v>64</v>
      </c>
      <c r="F18" s="11" t="s">
        <v>100</v>
      </c>
      <c r="G18" s="9" t="str">
        <f t="shared" si="1"/>
        <v>Facturas y bono social</v>
      </c>
      <c r="H18" s="11">
        <v>5</v>
      </c>
      <c r="I18" s="11">
        <v>5</v>
      </c>
      <c r="J18" s="16"/>
      <c r="K18" s="11">
        <v>5</v>
      </c>
      <c r="L18" s="11">
        <v>5</v>
      </c>
      <c r="M18" s="11">
        <v>5</v>
      </c>
      <c r="N18" s="11" t="s">
        <v>79</v>
      </c>
      <c r="O18" s="38">
        <f t="shared" si="2"/>
        <v>5</v>
      </c>
      <c r="P18" s="11">
        <v>5</v>
      </c>
      <c r="Q18" s="11">
        <v>5</v>
      </c>
      <c r="R18" s="16"/>
      <c r="S18" s="11">
        <v>5</v>
      </c>
      <c r="T18" s="11">
        <v>5</v>
      </c>
      <c r="U18" s="16"/>
      <c r="V18" s="11">
        <v>5</v>
      </c>
      <c r="W18" s="11">
        <v>5</v>
      </c>
      <c r="X18" s="11">
        <v>5</v>
      </c>
      <c r="Y18" s="11">
        <v>5</v>
      </c>
      <c r="Z18" s="11">
        <v>5</v>
      </c>
      <c r="AA18" s="11">
        <v>5</v>
      </c>
      <c r="AB18" s="11">
        <v>5</v>
      </c>
      <c r="AC18" s="16"/>
      <c r="AD18" s="11">
        <v>5</v>
      </c>
      <c r="AE18" s="11">
        <v>5</v>
      </c>
      <c r="AF18" s="36" t="s">
        <v>68</v>
      </c>
      <c r="AG18" s="16"/>
      <c r="AH18" s="11">
        <v>3</v>
      </c>
      <c r="AI18" s="11">
        <v>3</v>
      </c>
      <c r="AJ18" s="39" t="s">
        <v>101</v>
      </c>
      <c r="AK18" s="11">
        <v>5</v>
      </c>
      <c r="AL18" s="16"/>
      <c r="AM18" s="11">
        <v>5</v>
      </c>
      <c r="AN18" s="11">
        <v>5</v>
      </c>
      <c r="AO18" s="16"/>
      <c r="AP18" s="39" t="s">
        <v>102</v>
      </c>
      <c r="AQ18" s="35" t="s">
        <v>69</v>
      </c>
    </row>
    <row r="19" spans="1:43" ht="18" customHeight="1" x14ac:dyDescent="0.15">
      <c r="A19" s="37">
        <v>44476.702309386572</v>
      </c>
      <c r="B19" s="28">
        <v>28092021</v>
      </c>
      <c r="C19" s="11" t="s">
        <v>99</v>
      </c>
      <c r="D19" s="9" t="str">
        <f t="shared" si="0"/>
        <v>PP5</v>
      </c>
      <c r="E19" s="11" t="s">
        <v>64</v>
      </c>
      <c r="F19" s="11" t="s">
        <v>100</v>
      </c>
      <c r="G19" s="9" t="str">
        <f t="shared" si="1"/>
        <v>Facturas y bono social</v>
      </c>
      <c r="H19" s="11">
        <v>5</v>
      </c>
      <c r="I19" s="11">
        <v>5</v>
      </c>
      <c r="J19" s="16"/>
      <c r="K19" s="11">
        <v>5</v>
      </c>
      <c r="L19" s="11">
        <v>5</v>
      </c>
      <c r="M19" s="11">
        <v>3</v>
      </c>
      <c r="N19" s="11" t="s">
        <v>79</v>
      </c>
      <c r="O19" s="38">
        <f t="shared" si="2"/>
        <v>5</v>
      </c>
      <c r="P19" s="11">
        <v>5</v>
      </c>
      <c r="Q19" s="11">
        <v>5</v>
      </c>
      <c r="R19" s="16"/>
      <c r="S19" s="11">
        <v>4</v>
      </c>
      <c r="T19" s="11">
        <v>5</v>
      </c>
      <c r="U19" s="16"/>
      <c r="V19" s="11">
        <v>5</v>
      </c>
      <c r="W19" s="11">
        <v>5</v>
      </c>
      <c r="X19" s="11">
        <v>4</v>
      </c>
      <c r="Y19" s="11">
        <v>5</v>
      </c>
      <c r="Z19" s="11">
        <v>5</v>
      </c>
      <c r="AA19" s="11">
        <v>5</v>
      </c>
      <c r="AB19" s="11">
        <v>5</v>
      </c>
      <c r="AC19" s="16"/>
      <c r="AD19" s="11">
        <v>5</v>
      </c>
      <c r="AE19" s="11">
        <v>5</v>
      </c>
      <c r="AF19" s="36" t="s">
        <v>68</v>
      </c>
      <c r="AG19" s="16"/>
      <c r="AH19" s="11">
        <v>4</v>
      </c>
      <c r="AI19" s="11">
        <v>5</v>
      </c>
      <c r="AJ19" s="16"/>
      <c r="AK19" s="11">
        <v>5</v>
      </c>
      <c r="AL19" s="16"/>
      <c r="AM19" s="11">
        <v>5</v>
      </c>
      <c r="AN19" s="11">
        <v>5</v>
      </c>
      <c r="AO19" s="16"/>
      <c r="AP19" s="39" t="s">
        <v>81</v>
      </c>
      <c r="AQ19" s="35" t="s">
        <v>69</v>
      </c>
    </row>
    <row r="20" spans="1:43" ht="18" customHeight="1" x14ac:dyDescent="0.15">
      <c r="A20" s="37">
        <v>44476.703657604172</v>
      </c>
      <c r="B20" s="28">
        <v>28092021</v>
      </c>
      <c r="C20" s="11" t="s">
        <v>99</v>
      </c>
      <c r="D20" s="9" t="str">
        <f t="shared" si="0"/>
        <v>PP5</v>
      </c>
      <c r="E20" s="11" t="s">
        <v>64</v>
      </c>
      <c r="F20" s="11" t="s">
        <v>100</v>
      </c>
      <c r="G20" s="9" t="str">
        <f t="shared" si="1"/>
        <v>Facturas y bono social</v>
      </c>
      <c r="H20" s="11">
        <v>5</v>
      </c>
      <c r="I20" s="11">
        <v>5</v>
      </c>
      <c r="J20" s="16"/>
      <c r="K20" s="11">
        <v>5</v>
      </c>
      <c r="L20" s="11">
        <v>5</v>
      </c>
      <c r="M20" s="11">
        <v>5</v>
      </c>
      <c r="N20" s="11" t="s">
        <v>79</v>
      </c>
      <c r="O20" s="38">
        <f t="shared" si="2"/>
        <v>5</v>
      </c>
      <c r="P20" s="11">
        <v>5</v>
      </c>
      <c r="Q20" s="11">
        <v>5</v>
      </c>
      <c r="R20" s="39" t="s">
        <v>103</v>
      </c>
      <c r="S20" s="11">
        <v>5</v>
      </c>
      <c r="T20" s="11">
        <v>5</v>
      </c>
      <c r="U20" s="16"/>
      <c r="V20" s="11">
        <v>5</v>
      </c>
      <c r="W20" s="11">
        <v>5</v>
      </c>
      <c r="X20" s="11">
        <v>5</v>
      </c>
      <c r="Y20" s="11">
        <v>5</v>
      </c>
      <c r="Z20" s="11">
        <v>5</v>
      </c>
      <c r="AA20" s="11">
        <v>5</v>
      </c>
      <c r="AB20" s="11">
        <v>5</v>
      </c>
      <c r="AC20" s="39" t="s">
        <v>104</v>
      </c>
      <c r="AD20" s="11">
        <v>5</v>
      </c>
      <c r="AE20" s="11">
        <v>5</v>
      </c>
      <c r="AF20" s="36" t="s">
        <v>68</v>
      </c>
      <c r="AG20" s="16"/>
      <c r="AH20" s="11">
        <v>4</v>
      </c>
      <c r="AI20" s="11">
        <v>4</v>
      </c>
      <c r="AJ20" s="16"/>
      <c r="AK20" s="11">
        <v>5</v>
      </c>
      <c r="AL20" s="16"/>
      <c r="AM20" s="11">
        <v>5</v>
      </c>
      <c r="AN20" s="11">
        <v>5</v>
      </c>
      <c r="AO20" s="39" t="s">
        <v>105</v>
      </c>
      <c r="AP20" s="16"/>
      <c r="AQ20" s="35" t="s">
        <v>69</v>
      </c>
    </row>
    <row r="21" spans="1:43" ht="18" customHeight="1" x14ac:dyDescent="0.15">
      <c r="A21" s="37">
        <v>44476.709100069449</v>
      </c>
      <c r="B21" s="28">
        <v>28092021</v>
      </c>
      <c r="C21" s="11" t="s">
        <v>99</v>
      </c>
      <c r="D21" s="9" t="str">
        <f t="shared" si="0"/>
        <v>PP5</v>
      </c>
      <c r="E21" s="11" t="s">
        <v>64</v>
      </c>
      <c r="F21" s="11" t="s">
        <v>100</v>
      </c>
      <c r="G21" s="9" t="str">
        <f t="shared" si="1"/>
        <v>Facturas y bono social</v>
      </c>
      <c r="H21" s="11">
        <v>5</v>
      </c>
      <c r="I21" s="11">
        <v>5</v>
      </c>
      <c r="J21" s="16"/>
      <c r="K21" s="11">
        <v>5</v>
      </c>
      <c r="L21" s="11">
        <v>5</v>
      </c>
      <c r="M21" s="11">
        <v>5</v>
      </c>
      <c r="N21" s="11" t="s">
        <v>66</v>
      </c>
      <c r="O21" s="38">
        <f t="shared" si="2"/>
        <v>2.5</v>
      </c>
      <c r="P21" s="11">
        <v>5</v>
      </c>
      <c r="Q21" s="11">
        <v>5</v>
      </c>
      <c r="R21" s="16"/>
      <c r="S21" s="11">
        <v>4</v>
      </c>
      <c r="T21" s="11">
        <v>4</v>
      </c>
      <c r="U21" s="16"/>
      <c r="V21" s="11">
        <v>5</v>
      </c>
      <c r="W21" s="11">
        <v>5</v>
      </c>
      <c r="X21" s="11">
        <v>5</v>
      </c>
      <c r="Y21" s="11">
        <v>5</v>
      </c>
      <c r="Z21" s="11">
        <v>5</v>
      </c>
      <c r="AA21" s="11">
        <v>5</v>
      </c>
      <c r="AB21" s="11">
        <v>5</v>
      </c>
      <c r="AC21" s="16"/>
      <c r="AD21" s="11">
        <v>5</v>
      </c>
      <c r="AE21" s="11">
        <v>4</v>
      </c>
      <c r="AF21" s="36" t="s">
        <v>68</v>
      </c>
      <c r="AG21" s="16"/>
      <c r="AH21" s="11">
        <v>4</v>
      </c>
      <c r="AI21" s="11">
        <v>4</v>
      </c>
      <c r="AJ21" s="16"/>
      <c r="AK21" s="11">
        <v>4</v>
      </c>
      <c r="AL21" s="16"/>
      <c r="AM21" s="11">
        <v>5</v>
      </c>
      <c r="AN21" s="11">
        <v>5</v>
      </c>
      <c r="AO21" s="16"/>
      <c r="AP21" s="39" t="s">
        <v>106</v>
      </c>
      <c r="AQ21" s="35" t="s">
        <v>69</v>
      </c>
    </row>
    <row r="22" spans="1:43" ht="18" customHeight="1" x14ac:dyDescent="0.15">
      <c r="A22" s="37">
        <v>44476.718957916666</v>
      </c>
      <c r="B22" s="28">
        <v>28092021</v>
      </c>
      <c r="C22" s="11" t="s">
        <v>99</v>
      </c>
      <c r="D22" s="9" t="str">
        <f t="shared" si="0"/>
        <v>PP5</v>
      </c>
      <c r="E22" s="11" t="s">
        <v>64</v>
      </c>
      <c r="F22" s="11" t="s">
        <v>100</v>
      </c>
      <c r="G22" s="9" t="str">
        <f t="shared" si="1"/>
        <v>Facturas y bono social</v>
      </c>
      <c r="H22" s="11">
        <v>4</v>
      </c>
      <c r="I22" s="11">
        <v>4</v>
      </c>
      <c r="J22" s="16"/>
      <c r="K22" s="11">
        <v>4</v>
      </c>
      <c r="L22" s="11">
        <v>4</v>
      </c>
      <c r="M22" s="11">
        <v>4</v>
      </c>
      <c r="N22" s="11" t="s">
        <v>79</v>
      </c>
      <c r="O22" s="38">
        <f t="shared" si="2"/>
        <v>5</v>
      </c>
      <c r="P22" s="11">
        <v>4</v>
      </c>
      <c r="Q22" s="11">
        <v>4</v>
      </c>
      <c r="R22" s="16"/>
      <c r="S22" s="11">
        <v>4</v>
      </c>
      <c r="T22" s="11">
        <v>4</v>
      </c>
      <c r="U22" s="16"/>
      <c r="V22" s="11">
        <v>4</v>
      </c>
      <c r="W22" s="11">
        <v>4</v>
      </c>
      <c r="X22" s="11">
        <v>4</v>
      </c>
      <c r="Y22" s="11">
        <v>4</v>
      </c>
      <c r="Z22" s="11">
        <v>4</v>
      </c>
      <c r="AA22" s="11">
        <v>4</v>
      </c>
      <c r="AB22" s="11">
        <v>4</v>
      </c>
      <c r="AC22" s="16"/>
      <c r="AD22" s="11">
        <v>4</v>
      </c>
      <c r="AE22" s="11">
        <v>4</v>
      </c>
      <c r="AF22" s="36" t="s">
        <v>86</v>
      </c>
      <c r="AG22" s="16"/>
      <c r="AH22" s="11">
        <v>3</v>
      </c>
      <c r="AI22" s="11">
        <v>4</v>
      </c>
      <c r="AJ22" s="16"/>
      <c r="AK22" s="11">
        <v>4</v>
      </c>
      <c r="AL22" s="16"/>
      <c r="AM22" s="11">
        <v>4</v>
      </c>
      <c r="AN22" s="11">
        <v>4</v>
      </c>
      <c r="AO22" s="16"/>
      <c r="AP22" s="39" t="s">
        <v>107</v>
      </c>
      <c r="AQ22" s="35" t="s">
        <v>69</v>
      </c>
    </row>
    <row r="23" spans="1:43" ht="18" customHeight="1" x14ac:dyDescent="0.15">
      <c r="A23" s="37">
        <v>44476.702530659721</v>
      </c>
      <c r="B23" s="26">
        <v>29092021</v>
      </c>
      <c r="C23" s="11" t="s">
        <v>99</v>
      </c>
      <c r="D23" s="9" t="str">
        <f t="shared" si="0"/>
        <v>PP5</v>
      </c>
      <c r="E23" s="11" t="s">
        <v>64</v>
      </c>
      <c r="F23" s="11" t="s">
        <v>100</v>
      </c>
      <c r="G23" s="9" t="str">
        <f t="shared" si="1"/>
        <v>Facturas y bono social</v>
      </c>
      <c r="H23" s="11">
        <v>5</v>
      </c>
      <c r="I23" s="11">
        <v>5</v>
      </c>
      <c r="J23" s="16"/>
      <c r="K23" s="11">
        <v>5</v>
      </c>
      <c r="L23" s="11">
        <v>5</v>
      </c>
      <c r="M23" s="11">
        <v>5</v>
      </c>
      <c r="N23" s="11" t="s">
        <v>79</v>
      </c>
      <c r="O23" s="38">
        <f t="shared" si="2"/>
        <v>5</v>
      </c>
      <c r="P23" s="11">
        <v>5</v>
      </c>
      <c r="Q23" s="11">
        <v>5</v>
      </c>
      <c r="R23" s="16"/>
      <c r="S23" s="11">
        <v>5</v>
      </c>
      <c r="T23" s="11">
        <v>5</v>
      </c>
      <c r="U23" s="16"/>
      <c r="V23" s="11">
        <v>5</v>
      </c>
      <c r="W23" s="11">
        <v>5</v>
      </c>
      <c r="X23" s="11">
        <v>5</v>
      </c>
      <c r="Y23" s="11">
        <v>5</v>
      </c>
      <c r="Z23" s="11">
        <v>5</v>
      </c>
      <c r="AA23" s="11">
        <v>5</v>
      </c>
      <c r="AB23" s="11">
        <v>5</v>
      </c>
      <c r="AC23" s="16"/>
      <c r="AD23" s="11">
        <v>5</v>
      </c>
      <c r="AE23" s="11">
        <v>5</v>
      </c>
      <c r="AF23" s="36" t="s">
        <v>68</v>
      </c>
      <c r="AG23" s="16"/>
      <c r="AH23" s="11">
        <v>4</v>
      </c>
      <c r="AI23" s="11">
        <v>3</v>
      </c>
      <c r="AJ23" s="16"/>
      <c r="AK23" s="11">
        <v>5</v>
      </c>
      <c r="AL23" s="16"/>
      <c r="AM23" s="11">
        <v>5</v>
      </c>
      <c r="AN23" s="11">
        <v>5</v>
      </c>
      <c r="AO23" s="16"/>
      <c r="AP23" s="16"/>
      <c r="AQ23" s="35" t="s">
        <v>69</v>
      </c>
    </row>
    <row r="24" spans="1:43" ht="18" customHeight="1" x14ac:dyDescent="0.15">
      <c r="A24" s="37">
        <v>44476.70399415509</v>
      </c>
      <c r="B24" s="28">
        <v>29092021</v>
      </c>
      <c r="C24" s="11" t="s">
        <v>99</v>
      </c>
      <c r="D24" s="9" t="str">
        <f t="shared" si="0"/>
        <v>PP5</v>
      </c>
      <c r="E24" s="11" t="s">
        <v>64</v>
      </c>
      <c r="F24" s="11" t="s">
        <v>100</v>
      </c>
      <c r="G24" s="9" t="str">
        <f t="shared" si="1"/>
        <v>Facturas y bono social</v>
      </c>
      <c r="H24" s="11">
        <v>5</v>
      </c>
      <c r="I24" s="11">
        <v>5</v>
      </c>
      <c r="J24" s="16"/>
      <c r="K24" s="11">
        <v>5</v>
      </c>
      <c r="L24" s="11">
        <v>5</v>
      </c>
      <c r="M24" s="11">
        <v>5</v>
      </c>
      <c r="N24" s="11" t="s">
        <v>79</v>
      </c>
      <c r="O24" s="38">
        <f t="shared" si="2"/>
        <v>5</v>
      </c>
      <c r="P24" s="11">
        <v>5</v>
      </c>
      <c r="Q24" s="11">
        <v>5</v>
      </c>
      <c r="R24" s="16"/>
      <c r="S24" s="11">
        <v>5</v>
      </c>
      <c r="T24" s="11">
        <v>5</v>
      </c>
      <c r="U24" s="16"/>
      <c r="V24" s="11">
        <v>5</v>
      </c>
      <c r="W24" s="11">
        <v>5</v>
      </c>
      <c r="X24" s="11">
        <v>5</v>
      </c>
      <c r="Y24" s="11">
        <v>5</v>
      </c>
      <c r="Z24" s="11">
        <v>5</v>
      </c>
      <c r="AA24" s="11">
        <v>5</v>
      </c>
      <c r="AB24" s="11">
        <v>5</v>
      </c>
      <c r="AC24" s="16"/>
      <c r="AD24" s="11">
        <v>5</v>
      </c>
      <c r="AE24" s="11">
        <v>5</v>
      </c>
      <c r="AF24" s="36" t="s">
        <v>68</v>
      </c>
      <c r="AG24" s="16"/>
      <c r="AH24" s="11">
        <v>4</v>
      </c>
      <c r="AI24" s="11">
        <v>4</v>
      </c>
      <c r="AJ24" s="16"/>
      <c r="AK24" s="11">
        <v>5</v>
      </c>
      <c r="AL24" s="16"/>
      <c r="AM24" s="11">
        <v>5</v>
      </c>
      <c r="AN24" s="11">
        <v>5</v>
      </c>
      <c r="AO24" s="39" t="s">
        <v>108</v>
      </c>
      <c r="AP24" s="39" t="s">
        <v>81</v>
      </c>
      <c r="AQ24" s="35" t="s">
        <v>69</v>
      </c>
    </row>
    <row r="25" spans="1:43" ht="18" customHeight="1" x14ac:dyDescent="0.15">
      <c r="A25" s="37">
        <v>44476.716376724537</v>
      </c>
      <c r="B25" s="28">
        <v>29092021</v>
      </c>
      <c r="C25" s="11" t="s">
        <v>99</v>
      </c>
      <c r="D25" s="9" t="str">
        <f t="shared" si="0"/>
        <v>PP5</v>
      </c>
      <c r="E25" s="11" t="s">
        <v>64</v>
      </c>
      <c r="F25" s="11" t="s">
        <v>100</v>
      </c>
      <c r="G25" s="9" t="str">
        <f t="shared" si="1"/>
        <v>Facturas y bono social</v>
      </c>
      <c r="H25" s="11">
        <v>5</v>
      </c>
      <c r="I25" s="11">
        <v>5</v>
      </c>
      <c r="J25" s="16"/>
      <c r="K25" s="11">
        <v>5</v>
      </c>
      <c r="L25" s="11">
        <v>5</v>
      </c>
      <c r="M25" s="11">
        <v>5</v>
      </c>
      <c r="N25" s="11" t="s">
        <v>79</v>
      </c>
      <c r="O25" s="38">
        <f t="shared" si="2"/>
        <v>5</v>
      </c>
      <c r="P25" s="11">
        <v>5</v>
      </c>
      <c r="Q25" s="11">
        <v>5</v>
      </c>
      <c r="R25" s="39" t="s">
        <v>109</v>
      </c>
      <c r="S25" s="11">
        <v>5</v>
      </c>
      <c r="T25" s="11">
        <v>5</v>
      </c>
      <c r="U25" s="16"/>
      <c r="V25" s="11">
        <v>5</v>
      </c>
      <c r="W25" s="11">
        <v>5</v>
      </c>
      <c r="X25" s="11">
        <v>5</v>
      </c>
      <c r="Y25" s="11">
        <v>5</v>
      </c>
      <c r="Z25" s="11">
        <v>5</v>
      </c>
      <c r="AA25" s="11">
        <v>5</v>
      </c>
      <c r="AB25" s="11">
        <v>5</v>
      </c>
      <c r="AC25" s="16"/>
      <c r="AD25" s="11">
        <v>5</v>
      </c>
      <c r="AE25" s="11">
        <v>5</v>
      </c>
      <c r="AF25" s="36" t="s">
        <v>68</v>
      </c>
      <c r="AG25" s="16"/>
      <c r="AH25" s="11">
        <v>4</v>
      </c>
      <c r="AI25" s="11">
        <v>4</v>
      </c>
      <c r="AJ25" s="16"/>
      <c r="AK25" s="11">
        <v>5</v>
      </c>
      <c r="AL25" s="16"/>
      <c r="AM25" s="11">
        <v>5</v>
      </c>
      <c r="AN25" s="11">
        <v>5</v>
      </c>
      <c r="AO25" s="16"/>
      <c r="AP25" s="39" t="s">
        <v>110</v>
      </c>
      <c r="AQ25" s="35" t="s">
        <v>69</v>
      </c>
    </row>
    <row r="26" spans="1:43" ht="18" customHeight="1" x14ac:dyDescent="0.15">
      <c r="A26" s="37">
        <v>44476.727053518523</v>
      </c>
      <c r="B26" s="28">
        <v>29092021</v>
      </c>
      <c r="C26" s="11" t="s">
        <v>99</v>
      </c>
      <c r="D26" s="9" t="str">
        <f t="shared" si="0"/>
        <v>PP5</v>
      </c>
      <c r="E26" s="11" t="s">
        <v>64</v>
      </c>
      <c r="F26" s="11" t="s">
        <v>100</v>
      </c>
      <c r="G26" s="9" t="str">
        <f t="shared" si="1"/>
        <v>Facturas y bono social</v>
      </c>
      <c r="H26" s="11">
        <v>3</v>
      </c>
      <c r="I26" s="11">
        <v>5</v>
      </c>
      <c r="J26" s="16"/>
      <c r="K26" s="11">
        <v>4</v>
      </c>
      <c r="L26" s="11">
        <v>4</v>
      </c>
      <c r="M26" s="11">
        <v>5</v>
      </c>
      <c r="N26" s="11" t="s">
        <v>79</v>
      </c>
      <c r="O26" s="38">
        <f t="shared" si="2"/>
        <v>5</v>
      </c>
      <c r="P26" s="11">
        <v>4</v>
      </c>
      <c r="Q26" s="11">
        <v>4</v>
      </c>
      <c r="R26" s="16"/>
      <c r="S26" s="11">
        <v>4</v>
      </c>
      <c r="T26" s="11">
        <v>3</v>
      </c>
      <c r="U26" s="39" t="s">
        <v>111</v>
      </c>
      <c r="V26" s="11">
        <v>4</v>
      </c>
      <c r="W26" s="11">
        <v>4</v>
      </c>
      <c r="X26" s="11">
        <v>4</v>
      </c>
      <c r="Y26" s="11">
        <v>4</v>
      </c>
      <c r="Z26" s="11">
        <v>4</v>
      </c>
      <c r="AA26" s="11">
        <v>4</v>
      </c>
      <c r="AB26" s="11">
        <v>4</v>
      </c>
      <c r="AC26" s="16"/>
      <c r="AD26" s="11">
        <v>4</v>
      </c>
      <c r="AE26" s="11">
        <v>4</v>
      </c>
      <c r="AF26" s="36" t="s">
        <v>68</v>
      </c>
      <c r="AG26" s="16"/>
      <c r="AH26" s="11">
        <v>3</v>
      </c>
      <c r="AI26" s="11">
        <v>3</v>
      </c>
      <c r="AJ26" s="39" t="s">
        <v>112</v>
      </c>
      <c r="AK26" s="11">
        <v>4</v>
      </c>
      <c r="AL26" s="16"/>
      <c r="AM26" s="11">
        <v>4</v>
      </c>
      <c r="AN26" s="11">
        <v>4</v>
      </c>
      <c r="AO26" s="16"/>
      <c r="AP26" s="16"/>
      <c r="AQ26" s="35" t="s">
        <v>69</v>
      </c>
    </row>
    <row r="27" spans="1:43" ht="18" customHeight="1" x14ac:dyDescent="0.15">
      <c r="A27" s="37">
        <v>44476.714152141205</v>
      </c>
      <c r="B27" s="31">
        <v>29092021</v>
      </c>
      <c r="C27" s="11" t="s">
        <v>99</v>
      </c>
      <c r="D27" s="9" t="str">
        <f t="shared" si="0"/>
        <v>PP5</v>
      </c>
      <c r="E27" s="11" t="s">
        <v>64</v>
      </c>
      <c r="F27" s="11" t="s">
        <v>100</v>
      </c>
      <c r="G27" s="9" t="str">
        <f t="shared" si="1"/>
        <v>Facturas y bono social</v>
      </c>
      <c r="H27" s="11">
        <v>5</v>
      </c>
      <c r="I27" s="11">
        <v>5</v>
      </c>
      <c r="J27" s="16"/>
      <c r="K27" s="11">
        <v>5</v>
      </c>
      <c r="L27" s="11">
        <v>5</v>
      </c>
      <c r="M27" s="11">
        <v>5</v>
      </c>
      <c r="N27" s="11" t="s">
        <v>79</v>
      </c>
      <c r="O27" s="38">
        <f t="shared" si="2"/>
        <v>5</v>
      </c>
      <c r="P27" s="11">
        <v>5</v>
      </c>
      <c r="Q27" s="11">
        <v>5</v>
      </c>
      <c r="R27" s="16"/>
      <c r="S27" s="11">
        <v>4</v>
      </c>
      <c r="T27" s="11">
        <v>4</v>
      </c>
      <c r="U27" s="16"/>
      <c r="V27" s="11">
        <v>5</v>
      </c>
      <c r="W27" s="11">
        <v>5</v>
      </c>
      <c r="X27" s="11">
        <v>5</v>
      </c>
      <c r="Y27" s="11">
        <v>5</v>
      </c>
      <c r="Z27" s="11">
        <v>5</v>
      </c>
      <c r="AA27" s="11">
        <v>5</v>
      </c>
      <c r="AB27" s="11">
        <v>5</v>
      </c>
      <c r="AC27" s="16"/>
      <c r="AD27" s="11">
        <v>5</v>
      </c>
      <c r="AE27" s="11">
        <v>4</v>
      </c>
      <c r="AF27" s="36" t="s">
        <v>68</v>
      </c>
      <c r="AG27" s="16"/>
      <c r="AH27" s="11">
        <v>4</v>
      </c>
      <c r="AI27" s="11">
        <v>3</v>
      </c>
      <c r="AJ27" s="39" t="s">
        <v>113</v>
      </c>
      <c r="AK27" s="11">
        <v>5</v>
      </c>
      <c r="AL27" s="16"/>
      <c r="AM27" s="11">
        <v>5</v>
      </c>
      <c r="AN27" s="11">
        <v>5</v>
      </c>
      <c r="AO27" s="16"/>
      <c r="AP27" s="39" t="s">
        <v>114</v>
      </c>
      <c r="AQ27" s="35" t="s">
        <v>69</v>
      </c>
    </row>
    <row r="28" spans="1:43" ht="18" customHeight="1" x14ac:dyDescent="0.15">
      <c r="A28" s="37">
        <v>44476.704757766202</v>
      </c>
      <c r="B28" s="28">
        <v>1102021</v>
      </c>
      <c r="C28" s="11" t="s">
        <v>99</v>
      </c>
      <c r="D28" s="9" t="str">
        <f t="shared" si="0"/>
        <v>PP5</v>
      </c>
      <c r="E28" s="11" t="s">
        <v>64</v>
      </c>
      <c r="F28" s="11" t="s">
        <v>100</v>
      </c>
      <c r="G28" s="9" t="str">
        <f t="shared" si="1"/>
        <v>Facturas y bono social</v>
      </c>
      <c r="H28" s="11">
        <v>5</v>
      </c>
      <c r="I28" s="11">
        <v>5</v>
      </c>
      <c r="J28" s="16"/>
      <c r="K28" s="11">
        <v>5</v>
      </c>
      <c r="L28" s="11">
        <v>5</v>
      </c>
      <c r="M28" s="11">
        <v>5</v>
      </c>
      <c r="N28" s="11" t="s">
        <v>79</v>
      </c>
      <c r="O28" s="38">
        <f t="shared" si="2"/>
        <v>5</v>
      </c>
      <c r="P28" s="11">
        <v>5</v>
      </c>
      <c r="Q28" s="11">
        <v>4</v>
      </c>
      <c r="R28" s="16"/>
      <c r="S28" s="11">
        <v>5</v>
      </c>
      <c r="T28" s="11">
        <v>5</v>
      </c>
      <c r="U28" s="16"/>
      <c r="V28" s="11">
        <v>5</v>
      </c>
      <c r="W28" s="11">
        <v>5</v>
      </c>
      <c r="X28" s="11">
        <v>5</v>
      </c>
      <c r="Y28" s="11">
        <v>5</v>
      </c>
      <c r="Z28" s="11">
        <v>5</v>
      </c>
      <c r="AA28" s="11">
        <v>5</v>
      </c>
      <c r="AB28" s="11">
        <v>5</v>
      </c>
      <c r="AC28" s="16"/>
      <c r="AD28" s="11">
        <v>5</v>
      </c>
      <c r="AE28" s="11">
        <v>5</v>
      </c>
      <c r="AF28" s="36" t="s">
        <v>68</v>
      </c>
      <c r="AG28" s="16"/>
      <c r="AH28" s="11">
        <v>5</v>
      </c>
      <c r="AI28" s="11">
        <v>3</v>
      </c>
      <c r="AJ28" s="16"/>
      <c r="AK28" s="11">
        <v>5</v>
      </c>
      <c r="AL28" s="16"/>
      <c r="AM28" s="11">
        <v>5</v>
      </c>
      <c r="AN28" s="11">
        <v>5</v>
      </c>
      <c r="AO28" s="16"/>
      <c r="AP28" s="16"/>
      <c r="AQ28" s="35" t="s">
        <v>69</v>
      </c>
    </row>
    <row r="29" spans="1:43" ht="18" customHeight="1" x14ac:dyDescent="0.15">
      <c r="A29" s="37">
        <v>44476.707644016205</v>
      </c>
      <c r="B29" s="28">
        <v>1102021</v>
      </c>
      <c r="C29" s="11" t="s">
        <v>99</v>
      </c>
      <c r="D29" s="9" t="str">
        <f t="shared" si="0"/>
        <v>PP5</v>
      </c>
      <c r="E29" s="11" t="s">
        <v>64</v>
      </c>
      <c r="F29" s="11" t="s">
        <v>100</v>
      </c>
      <c r="G29" s="9" t="str">
        <f t="shared" si="1"/>
        <v>Facturas y bono social</v>
      </c>
      <c r="H29" s="11">
        <v>4</v>
      </c>
      <c r="I29" s="11">
        <v>5</v>
      </c>
      <c r="J29" s="16"/>
      <c r="K29" s="11">
        <v>5</v>
      </c>
      <c r="L29" s="11">
        <v>4</v>
      </c>
      <c r="M29" s="11">
        <v>5</v>
      </c>
      <c r="N29" s="11" t="s">
        <v>79</v>
      </c>
      <c r="O29" s="38">
        <f t="shared" si="2"/>
        <v>5</v>
      </c>
      <c r="P29" s="11">
        <v>5</v>
      </c>
      <c r="Q29" s="11">
        <v>5</v>
      </c>
      <c r="R29" s="16"/>
      <c r="S29" s="11">
        <v>5</v>
      </c>
      <c r="T29" s="11">
        <v>5</v>
      </c>
      <c r="U29" s="16"/>
      <c r="V29" s="11">
        <v>5</v>
      </c>
      <c r="W29" s="11">
        <v>5</v>
      </c>
      <c r="X29" s="11">
        <v>5</v>
      </c>
      <c r="Y29" s="11">
        <v>4</v>
      </c>
      <c r="Z29" s="11">
        <v>5</v>
      </c>
      <c r="AA29" s="11">
        <v>5</v>
      </c>
      <c r="AB29" s="11">
        <v>5</v>
      </c>
      <c r="AC29" s="16"/>
      <c r="AD29" s="11">
        <v>5</v>
      </c>
      <c r="AE29" s="11">
        <v>5</v>
      </c>
      <c r="AF29" s="36" t="s">
        <v>68</v>
      </c>
      <c r="AG29" s="16"/>
      <c r="AH29" s="11">
        <v>5</v>
      </c>
      <c r="AI29" s="11">
        <v>5</v>
      </c>
      <c r="AJ29" s="16"/>
      <c r="AK29" s="11">
        <v>5</v>
      </c>
      <c r="AL29" s="16"/>
      <c r="AM29" s="11">
        <v>5</v>
      </c>
      <c r="AN29" s="11">
        <v>5</v>
      </c>
      <c r="AO29" s="16"/>
      <c r="AP29" s="39" t="s">
        <v>81</v>
      </c>
      <c r="AQ29" s="35" t="s">
        <v>69</v>
      </c>
    </row>
    <row r="30" spans="1:43" ht="18" customHeight="1" x14ac:dyDescent="0.15">
      <c r="A30" s="37">
        <v>44476.717756296297</v>
      </c>
      <c r="B30" s="28">
        <v>1102021</v>
      </c>
      <c r="C30" s="11" t="s">
        <v>99</v>
      </c>
      <c r="D30" s="9" t="str">
        <f t="shared" si="0"/>
        <v>PP5</v>
      </c>
      <c r="E30" s="11" t="s">
        <v>64</v>
      </c>
      <c r="F30" s="11" t="s">
        <v>100</v>
      </c>
      <c r="G30" s="9" t="str">
        <f t="shared" si="1"/>
        <v>Facturas y bono social</v>
      </c>
      <c r="H30" s="11">
        <v>5</v>
      </c>
      <c r="I30" s="11">
        <v>5</v>
      </c>
      <c r="J30" s="16"/>
      <c r="K30" s="11">
        <v>5</v>
      </c>
      <c r="L30" s="11">
        <v>5</v>
      </c>
      <c r="M30" s="11">
        <v>5</v>
      </c>
      <c r="N30" s="11" t="s">
        <v>79</v>
      </c>
      <c r="O30" s="38">
        <f t="shared" si="2"/>
        <v>5</v>
      </c>
      <c r="P30" s="11">
        <v>5</v>
      </c>
      <c r="Q30" s="11">
        <v>4</v>
      </c>
      <c r="R30" s="16"/>
      <c r="S30" s="11">
        <v>4</v>
      </c>
      <c r="T30" s="11">
        <v>4</v>
      </c>
      <c r="U30" s="16"/>
      <c r="V30" s="11">
        <v>5</v>
      </c>
      <c r="W30" s="11">
        <v>5</v>
      </c>
      <c r="X30" s="11">
        <v>5</v>
      </c>
      <c r="Y30" s="11">
        <v>5</v>
      </c>
      <c r="Z30" s="11">
        <v>5</v>
      </c>
      <c r="AA30" s="11">
        <v>5</v>
      </c>
      <c r="AB30" s="11">
        <v>5</v>
      </c>
      <c r="AC30" s="16"/>
      <c r="AD30" s="11">
        <v>4</v>
      </c>
      <c r="AE30" s="11">
        <v>4</v>
      </c>
      <c r="AF30" s="36" t="s">
        <v>68</v>
      </c>
      <c r="AG30" s="16"/>
      <c r="AH30" s="11">
        <v>4</v>
      </c>
      <c r="AI30" s="11">
        <v>3</v>
      </c>
      <c r="AJ30" s="16"/>
      <c r="AK30" s="11">
        <v>5</v>
      </c>
      <c r="AL30" s="16"/>
      <c r="AM30" s="11">
        <v>5</v>
      </c>
      <c r="AN30" s="11">
        <v>5</v>
      </c>
      <c r="AO30" s="16"/>
      <c r="AP30" s="39" t="s">
        <v>115</v>
      </c>
      <c r="AQ30" s="35" t="s">
        <v>69</v>
      </c>
    </row>
    <row r="31" spans="1:43" ht="18" customHeight="1" x14ac:dyDescent="0.15">
      <c r="A31" s="37">
        <v>44476.721644421297</v>
      </c>
      <c r="B31" s="28">
        <v>1102021</v>
      </c>
      <c r="C31" s="11" t="s">
        <v>99</v>
      </c>
      <c r="D31" s="9" t="str">
        <f t="shared" si="0"/>
        <v>PP5</v>
      </c>
      <c r="E31" s="11" t="s">
        <v>64</v>
      </c>
      <c r="F31" s="11" t="s">
        <v>100</v>
      </c>
      <c r="G31" s="9" t="str">
        <f t="shared" si="1"/>
        <v>Facturas y bono social</v>
      </c>
      <c r="H31" s="11">
        <v>5</v>
      </c>
      <c r="I31" s="11">
        <v>5</v>
      </c>
      <c r="J31" s="16"/>
      <c r="K31" s="11">
        <v>5</v>
      </c>
      <c r="L31" s="11">
        <v>5</v>
      </c>
      <c r="M31" s="11">
        <v>5</v>
      </c>
      <c r="N31" s="11" t="s">
        <v>79</v>
      </c>
      <c r="O31" s="38">
        <f t="shared" si="2"/>
        <v>5</v>
      </c>
      <c r="P31" s="11">
        <v>5</v>
      </c>
      <c r="Q31" s="11">
        <v>5</v>
      </c>
      <c r="R31" s="16"/>
      <c r="S31" s="11">
        <v>5</v>
      </c>
      <c r="T31" s="11">
        <v>5</v>
      </c>
      <c r="U31" s="16"/>
      <c r="V31" s="11">
        <v>5</v>
      </c>
      <c r="W31" s="11">
        <v>5</v>
      </c>
      <c r="X31" s="11">
        <v>5</v>
      </c>
      <c r="Y31" s="11">
        <v>5</v>
      </c>
      <c r="Z31" s="11">
        <v>5</v>
      </c>
      <c r="AA31" s="11">
        <v>5</v>
      </c>
      <c r="AB31" s="11">
        <v>5</v>
      </c>
      <c r="AC31" s="39" t="s">
        <v>116</v>
      </c>
      <c r="AD31" s="11">
        <v>5</v>
      </c>
      <c r="AE31" s="11">
        <v>5</v>
      </c>
      <c r="AF31" s="36" t="s">
        <v>68</v>
      </c>
      <c r="AG31" s="16"/>
      <c r="AH31" s="11">
        <v>4</v>
      </c>
      <c r="AI31" s="11">
        <v>4</v>
      </c>
      <c r="AJ31" s="16"/>
      <c r="AK31" s="11">
        <v>5</v>
      </c>
      <c r="AL31" s="16"/>
      <c r="AM31" s="11">
        <v>5</v>
      </c>
      <c r="AN31" s="11">
        <v>5</v>
      </c>
      <c r="AO31" s="16"/>
      <c r="AP31" s="16"/>
      <c r="AQ31" s="35" t="s">
        <v>69</v>
      </c>
    </row>
    <row r="32" spans="1:43" ht="18" customHeight="1" x14ac:dyDescent="0.15">
      <c r="A32" s="37">
        <v>44476.73373320602</v>
      </c>
      <c r="B32" s="28">
        <v>1102021</v>
      </c>
      <c r="C32" s="11" t="s">
        <v>99</v>
      </c>
      <c r="D32" s="9" t="str">
        <f t="shared" si="0"/>
        <v>PP5</v>
      </c>
      <c r="E32" s="11" t="s">
        <v>64</v>
      </c>
      <c r="F32" s="11" t="s">
        <v>100</v>
      </c>
      <c r="G32" s="9" t="str">
        <f t="shared" si="1"/>
        <v>Facturas y bono social</v>
      </c>
      <c r="H32" s="11">
        <v>4</v>
      </c>
      <c r="I32" s="11">
        <v>5</v>
      </c>
      <c r="J32" s="16"/>
      <c r="K32" s="11">
        <v>4</v>
      </c>
      <c r="L32" s="11">
        <v>4</v>
      </c>
      <c r="M32" s="11">
        <v>4</v>
      </c>
      <c r="N32" s="11" t="s">
        <v>79</v>
      </c>
      <c r="O32" s="38">
        <f t="shared" si="2"/>
        <v>5</v>
      </c>
      <c r="P32" s="11">
        <v>4</v>
      </c>
      <c r="Q32" s="11">
        <v>4</v>
      </c>
      <c r="R32" s="16"/>
      <c r="S32" s="11">
        <v>4</v>
      </c>
      <c r="T32" s="11">
        <v>4</v>
      </c>
      <c r="U32" s="39" t="s">
        <v>117</v>
      </c>
      <c r="V32" s="11">
        <v>5</v>
      </c>
      <c r="W32" s="11">
        <v>4</v>
      </c>
      <c r="X32" s="11">
        <v>4</v>
      </c>
      <c r="Y32" s="11">
        <v>4</v>
      </c>
      <c r="Z32" s="11">
        <v>4</v>
      </c>
      <c r="AA32" s="11">
        <v>4</v>
      </c>
      <c r="AB32" s="11">
        <v>4</v>
      </c>
      <c r="AC32" s="16"/>
      <c r="AD32" s="11">
        <v>4</v>
      </c>
      <c r="AE32" s="11">
        <v>4</v>
      </c>
      <c r="AF32" s="36" t="s">
        <v>68</v>
      </c>
      <c r="AG32" s="39" t="s">
        <v>118</v>
      </c>
      <c r="AH32" s="11">
        <v>3</v>
      </c>
      <c r="AI32" s="11">
        <v>3</v>
      </c>
      <c r="AJ32" s="39" t="s">
        <v>119</v>
      </c>
      <c r="AK32" s="11">
        <v>4</v>
      </c>
      <c r="AL32" s="16"/>
      <c r="AM32" s="11">
        <v>5</v>
      </c>
      <c r="AN32" s="11">
        <v>4</v>
      </c>
      <c r="AO32" s="16"/>
      <c r="AP32" s="39" t="s">
        <v>120</v>
      </c>
      <c r="AQ32" s="35" t="s">
        <v>69</v>
      </c>
    </row>
    <row r="33" spans="1:43" ht="18" customHeight="1" x14ac:dyDescent="0.15">
      <c r="A33" s="37">
        <v>44476.707522627315</v>
      </c>
      <c r="B33" s="26">
        <v>4102021</v>
      </c>
      <c r="C33" s="11" t="s">
        <v>12</v>
      </c>
      <c r="D33" s="9" t="str">
        <f t="shared" si="0"/>
        <v>PP4</v>
      </c>
      <c r="E33" s="11" t="s">
        <v>64</v>
      </c>
      <c r="F33" s="11" t="s">
        <v>121</v>
      </c>
      <c r="G33" s="9" t="str">
        <f t="shared" si="1"/>
        <v>Mejora de hábitos</v>
      </c>
      <c r="H33" s="11">
        <v>5</v>
      </c>
      <c r="I33" s="11">
        <v>5</v>
      </c>
      <c r="J33" s="16"/>
      <c r="K33" s="11">
        <v>5</v>
      </c>
      <c r="L33" s="11">
        <v>5</v>
      </c>
      <c r="M33" s="11">
        <v>5</v>
      </c>
      <c r="N33" s="11" t="s">
        <v>79</v>
      </c>
      <c r="O33" s="38">
        <f t="shared" si="2"/>
        <v>5</v>
      </c>
      <c r="P33" s="11">
        <v>5</v>
      </c>
      <c r="Q33" s="11">
        <v>5</v>
      </c>
      <c r="R33" s="16"/>
      <c r="S33" s="11">
        <v>5</v>
      </c>
      <c r="T33" s="11">
        <v>5</v>
      </c>
      <c r="U33" s="16"/>
      <c r="V33" s="11">
        <v>5</v>
      </c>
      <c r="W33" s="11">
        <v>5</v>
      </c>
      <c r="X33" s="11">
        <v>5</v>
      </c>
      <c r="Y33" s="11">
        <v>5</v>
      </c>
      <c r="Z33" s="11">
        <v>5</v>
      </c>
      <c r="AA33" s="11">
        <v>5</v>
      </c>
      <c r="AB33" s="11">
        <v>5</v>
      </c>
      <c r="AC33" s="16"/>
      <c r="AD33" s="11">
        <v>5</v>
      </c>
      <c r="AE33" s="11">
        <v>5</v>
      </c>
      <c r="AF33" s="36" t="s">
        <v>68</v>
      </c>
      <c r="AG33" s="16"/>
      <c r="AH33" s="11">
        <v>5</v>
      </c>
      <c r="AI33" s="11">
        <v>5</v>
      </c>
      <c r="AJ33" s="16"/>
      <c r="AK33" s="11">
        <v>5</v>
      </c>
      <c r="AL33" s="16"/>
      <c r="AM33" s="11">
        <v>5</v>
      </c>
      <c r="AN33" s="11">
        <v>5</v>
      </c>
      <c r="AO33" s="16"/>
      <c r="AP33" s="16"/>
      <c r="AQ33" s="35" t="s">
        <v>69</v>
      </c>
    </row>
    <row r="34" spans="1:43" ht="18" customHeight="1" x14ac:dyDescent="0.15">
      <c r="A34" s="37">
        <v>44476.726771793983</v>
      </c>
      <c r="B34" s="28">
        <v>4102021</v>
      </c>
      <c r="C34" s="11" t="s">
        <v>12</v>
      </c>
      <c r="D34" s="9" t="str">
        <f t="shared" si="0"/>
        <v>PP4</v>
      </c>
      <c r="E34" s="11" t="s">
        <v>64</v>
      </c>
      <c r="F34" s="11" t="s">
        <v>121</v>
      </c>
      <c r="G34" s="9" t="str">
        <f t="shared" si="1"/>
        <v>Mejora de hábitos</v>
      </c>
      <c r="H34" s="11">
        <v>5</v>
      </c>
      <c r="I34" s="11">
        <v>5</v>
      </c>
      <c r="J34" s="16"/>
      <c r="K34" s="11">
        <v>5</v>
      </c>
      <c r="L34" s="11">
        <v>5</v>
      </c>
      <c r="M34" s="11">
        <v>5</v>
      </c>
      <c r="N34" s="11" t="s">
        <v>79</v>
      </c>
      <c r="O34" s="38">
        <f t="shared" si="2"/>
        <v>5</v>
      </c>
      <c r="P34" s="11">
        <v>5</v>
      </c>
      <c r="Q34" s="11">
        <v>5</v>
      </c>
      <c r="R34" s="16"/>
      <c r="S34" s="11">
        <v>5</v>
      </c>
      <c r="T34" s="11">
        <v>5</v>
      </c>
      <c r="U34" s="16"/>
      <c r="V34" s="11">
        <v>5</v>
      </c>
      <c r="W34" s="11">
        <v>5</v>
      </c>
      <c r="X34" s="11">
        <v>5</v>
      </c>
      <c r="Y34" s="11">
        <v>5</v>
      </c>
      <c r="Z34" s="11">
        <v>5</v>
      </c>
      <c r="AA34" s="11">
        <v>5</v>
      </c>
      <c r="AB34" s="11">
        <v>5</v>
      </c>
      <c r="AC34" s="16"/>
      <c r="AD34" s="11">
        <v>5</v>
      </c>
      <c r="AE34" s="11">
        <v>5</v>
      </c>
      <c r="AF34" s="36" t="s">
        <v>68</v>
      </c>
      <c r="AG34" s="16"/>
      <c r="AH34" s="11">
        <v>3</v>
      </c>
      <c r="AI34" s="11">
        <v>3</v>
      </c>
      <c r="AJ34" s="16"/>
      <c r="AK34" s="11">
        <v>5</v>
      </c>
      <c r="AL34" s="16"/>
      <c r="AM34" s="11">
        <v>5</v>
      </c>
      <c r="AN34" s="11">
        <v>5</v>
      </c>
      <c r="AO34" s="16"/>
      <c r="AP34" s="16"/>
      <c r="AQ34" s="35" t="s">
        <v>69</v>
      </c>
    </row>
    <row r="35" spans="1:43" ht="18" customHeight="1" x14ac:dyDescent="0.15">
      <c r="A35" s="37">
        <v>44476.727455474538</v>
      </c>
      <c r="B35" s="28">
        <v>4102021</v>
      </c>
      <c r="C35" s="11" t="s">
        <v>12</v>
      </c>
      <c r="D35" s="9" t="str">
        <f t="shared" si="0"/>
        <v>PP4</v>
      </c>
      <c r="E35" s="11" t="s">
        <v>64</v>
      </c>
      <c r="F35" s="11" t="s">
        <v>121</v>
      </c>
      <c r="G35" s="9" t="str">
        <f t="shared" si="1"/>
        <v>Mejora de hábitos</v>
      </c>
      <c r="H35" s="11">
        <v>4</v>
      </c>
      <c r="I35" s="11">
        <v>5</v>
      </c>
      <c r="J35" s="16"/>
      <c r="K35" s="11">
        <v>5</v>
      </c>
      <c r="L35" s="11">
        <v>5</v>
      </c>
      <c r="M35" s="11">
        <v>5</v>
      </c>
      <c r="N35" s="11" t="s">
        <v>66</v>
      </c>
      <c r="O35" s="38">
        <f t="shared" si="2"/>
        <v>2.5</v>
      </c>
      <c r="P35" s="11">
        <v>5</v>
      </c>
      <c r="Q35" s="11">
        <v>4</v>
      </c>
      <c r="R35" s="16"/>
      <c r="S35" s="11">
        <v>4</v>
      </c>
      <c r="T35" s="11">
        <v>4</v>
      </c>
      <c r="U35" s="16"/>
      <c r="V35" s="11">
        <v>5</v>
      </c>
      <c r="W35" s="11">
        <v>5</v>
      </c>
      <c r="X35" s="11">
        <v>5</v>
      </c>
      <c r="Y35" s="11">
        <v>5</v>
      </c>
      <c r="Z35" s="11">
        <v>5</v>
      </c>
      <c r="AA35" s="11">
        <v>5</v>
      </c>
      <c r="AB35" s="11">
        <v>5</v>
      </c>
      <c r="AC35" s="16"/>
      <c r="AD35" s="11">
        <v>4</v>
      </c>
      <c r="AE35" s="11">
        <v>4</v>
      </c>
      <c r="AF35" s="36" t="s">
        <v>68</v>
      </c>
      <c r="AG35" s="16"/>
      <c r="AH35" s="11">
        <v>4</v>
      </c>
      <c r="AI35" s="11">
        <v>4</v>
      </c>
      <c r="AJ35" s="16"/>
      <c r="AK35" s="11">
        <v>4</v>
      </c>
      <c r="AL35" s="16"/>
      <c r="AM35" s="11">
        <v>5</v>
      </c>
      <c r="AN35" s="11">
        <v>5</v>
      </c>
      <c r="AO35" s="16"/>
      <c r="AP35" s="16"/>
      <c r="AQ35" s="35" t="s">
        <v>69</v>
      </c>
    </row>
    <row r="36" spans="1:43" ht="18" customHeight="1" x14ac:dyDescent="0.15">
      <c r="A36" s="37">
        <v>44476.736070196755</v>
      </c>
      <c r="B36" s="28">
        <v>4102021</v>
      </c>
      <c r="C36" s="11" t="s">
        <v>12</v>
      </c>
      <c r="D36" s="9" t="str">
        <f t="shared" si="0"/>
        <v>PP4</v>
      </c>
      <c r="E36" s="11" t="s">
        <v>64</v>
      </c>
      <c r="F36" s="11" t="s">
        <v>121</v>
      </c>
      <c r="G36" s="9" t="str">
        <f t="shared" si="1"/>
        <v>Mejora de hábitos</v>
      </c>
      <c r="H36" s="11">
        <v>5</v>
      </c>
      <c r="I36" s="11">
        <v>5</v>
      </c>
      <c r="J36" s="16"/>
      <c r="K36" s="11">
        <v>4</v>
      </c>
      <c r="L36" s="11">
        <v>4</v>
      </c>
      <c r="M36" s="11">
        <v>4</v>
      </c>
      <c r="N36" s="11" t="s">
        <v>79</v>
      </c>
      <c r="O36" s="38">
        <f t="shared" si="2"/>
        <v>5</v>
      </c>
      <c r="P36" s="11">
        <v>5</v>
      </c>
      <c r="Q36" s="11">
        <v>4</v>
      </c>
      <c r="R36" s="16"/>
      <c r="S36" s="11">
        <v>4</v>
      </c>
      <c r="T36" s="11">
        <v>4</v>
      </c>
      <c r="U36" s="16"/>
      <c r="V36" s="11">
        <v>5</v>
      </c>
      <c r="W36" s="11">
        <v>5</v>
      </c>
      <c r="X36" s="11">
        <v>5</v>
      </c>
      <c r="Y36" s="11">
        <v>5</v>
      </c>
      <c r="Z36" s="11">
        <v>5</v>
      </c>
      <c r="AA36" s="11">
        <v>5</v>
      </c>
      <c r="AB36" s="11">
        <v>4</v>
      </c>
      <c r="AC36" s="39" t="s">
        <v>122</v>
      </c>
      <c r="AD36" s="11">
        <v>4</v>
      </c>
      <c r="AE36" s="11">
        <v>4</v>
      </c>
      <c r="AF36" s="36" t="s">
        <v>68</v>
      </c>
      <c r="AG36" s="16"/>
      <c r="AH36" s="11">
        <v>3</v>
      </c>
      <c r="AI36" s="11">
        <v>3</v>
      </c>
      <c r="AJ36" s="39" t="s">
        <v>123</v>
      </c>
      <c r="AK36" s="11">
        <v>4</v>
      </c>
      <c r="AL36" s="16"/>
      <c r="AM36" s="11">
        <v>4</v>
      </c>
      <c r="AN36" s="11">
        <v>4</v>
      </c>
      <c r="AO36" s="16"/>
      <c r="AP36" s="16"/>
      <c r="AQ36" s="35" t="s">
        <v>69</v>
      </c>
    </row>
    <row r="37" spans="1:43" ht="18" customHeight="1" x14ac:dyDescent="0.15">
      <c r="A37" s="37">
        <v>44476.716563668982</v>
      </c>
      <c r="B37" s="28">
        <v>4102021</v>
      </c>
      <c r="C37" s="11" t="s">
        <v>12</v>
      </c>
      <c r="D37" s="9" t="str">
        <f t="shared" si="0"/>
        <v>PP4</v>
      </c>
      <c r="E37" s="11" t="s">
        <v>64</v>
      </c>
      <c r="F37" s="11" t="s">
        <v>121</v>
      </c>
      <c r="G37" s="9" t="str">
        <f t="shared" si="1"/>
        <v>Mejora de hábitos</v>
      </c>
      <c r="H37" s="11">
        <v>5</v>
      </c>
      <c r="I37" s="11">
        <v>5</v>
      </c>
      <c r="J37" s="16"/>
      <c r="K37" s="11">
        <v>4</v>
      </c>
      <c r="L37" s="11">
        <v>4</v>
      </c>
      <c r="M37" s="11">
        <v>5</v>
      </c>
      <c r="N37" s="11" t="s">
        <v>66</v>
      </c>
      <c r="O37" s="38">
        <f t="shared" si="2"/>
        <v>2.5</v>
      </c>
      <c r="P37" s="11">
        <v>5</v>
      </c>
      <c r="Q37" s="11">
        <v>4</v>
      </c>
      <c r="R37" s="16"/>
      <c r="S37" s="11">
        <v>5</v>
      </c>
      <c r="T37" s="11">
        <v>5</v>
      </c>
      <c r="U37" s="16"/>
      <c r="V37" s="11">
        <v>5</v>
      </c>
      <c r="W37" s="11">
        <v>5</v>
      </c>
      <c r="X37" s="11">
        <v>5</v>
      </c>
      <c r="Y37" s="11">
        <v>4</v>
      </c>
      <c r="Z37" s="11">
        <v>5</v>
      </c>
      <c r="AA37" s="11">
        <v>5</v>
      </c>
      <c r="AB37" s="11">
        <v>5</v>
      </c>
      <c r="AC37" s="16"/>
      <c r="AD37" s="11">
        <v>4</v>
      </c>
      <c r="AE37" s="11">
        <v>5</v>
      </c>
      <c r="AF37" s="36" t="s">
        <v>68</v>
      </c>
      <c r="AG37" s="16"/>
      <c r="AH37" s="11">
        <v>4</v>
      </c>
      <c r="AI37" s="11">
        <v>5</v>
      </c>
      <c r="AJ37" s="16"/>
      <c r="AK37" s="11">
        <v>5</v>
      </c>
      <c r="AL37" s="16"/>
      <c r="AM37" s="11">
        <v>4</v>
      </c>
      <c r="AN37" s="11">
        <v>5</v>
      </c>
      <c r="AO37" s="16"/>
      <c r="AP37" s="39" t="s">
        <v>81</v>
      </c>
      <c r="AQ37" s="35" t="s">
        <v>69</v>
      </c>
    </row>
    <row r="38" spans="1:43" ht="18" customHeight="1" x14ac:dyDescent="0.15">
      <c r="A38" s="37">
        <v>44476.70931575232</v>
      </c>
      <c r="B38" s="26">
        <v>5102021</v>
      </c>
      <c r="C38" s="11" t="s">
        <v>12</v>
      </c>
      <c r="D38" s="9" t="str">
        <f t="shared" si="0"/>
        <v>PP4</v>
      </c>
      <c r="E38" s="11" t="s">
        <v>64</v>
      </c>
      <c r="F38" s="11" t="s">
        <v>121</v>
      </c>
      <c r="G38" s="9" t="str">
        <f t="shared" si="1"/>
        <v>Mejora de hábitos</v>
      </c>
      <c r="H38" s="11">
        <v>5</v>
      </c>
      <c r="I38" s="11">
        <v>5</v>
      </c>
      <c r="J38" s="16"/>
      <c r="K38" s="11">
        <v>5</v>
      </c>
      <c r="L38" s="11">
        <v>5</v>
      </c>
      <c r="M38" s="11">
        <v>4</v>
      </c>
      <c r="N38" s="11" t="s">
        <v>66</v>
      </c>
      <c r="O38" s="38">
        <f t="shared" si="2"/>
        <v>2.5</v>
      </c>
      <c r="P38" s="11">
        <v>5</v>
      </c>
      <c r="Q38" s="11">
        <v>5</v>
      </c>
      <c r="R38" s="16"/>
      <c r="S38" s="11">
        <v>5</v>
      </c>
      <c r="T38" s="11">
        <v>5</v>
      </c>
      <c r="U38" s="16"/>
      <c r="V38" s="11">
        <v>5</v>
      </c>
      <c r="W38" s="11">
        <v>5</v>
      </c>
      <c r="X38" s="11">
        <v>5</v>
      </c>
      <c r="Y38" s="11">
        <v>5</v>
      </c>
      <c r="Z38" s="11">
        <v>5</v>
      </c>
      <c r="AA38" s="11">
        <v>5</v>
      </c>
      <c r="AB38" s="11">
        <v>5</v>
      </c>
      <c r="AC38" s="16"/>
      <c r="AD38" s="11">
        <v>5</v>
      </c>
      <c r="AE38" s="11">
        <v>5</v>
      </c>
      <c r="AF38" s="36" t="s">
        <v>68</v>
      </c>
      <c r="AG38" s="16"/>
      <c r="AH38" s="11">
        <v>5</v>
      </c>
      <c r="AI38" s="11">
        <v>3</v>
      </c>
      <c r="AJ38" s="39" t="s">
        <v>124</v>
      </c>
      <c r="AK38" s="11">
        <v>4</v>
      </c>
      <c r="AL38" s="16"/>
      <c r="AM38" s="11">
        <v>5</v>
      </c>
      <c r="AN38" s="11">
        <v>5</v>
      </c>
      <c r="AO38" s="16"/>
      <c r="AP38" s="39" t="s">
        <v>125</v>
      </c>
      <c r="AQ38" s="35" t="s">
        <v>69</v>
      </c>
    </row>
    <row r="39" spans="1:43" ht="18" customHeight="1" x14ac:dyDescent="0.15">
      <c r="A39" s="37">
        <v>44476.718892048608</v>
      </c>
      <c r="B39" s="28">
        <v>5102021</v>
      </c>
      <c r="C39" s="11" t="s">
        <v>12</v>
      </c>
      <c r="D39" s="9" t="str">
        <f t="shared" si="0"/>
        <v>PP4</v>
      </c>
      <c r="E39" s="11" t="s">
        <v>64</v>
      </c>
      <c r="F39" s="11" t="s">
        <v>121</v>
      </c>
      <c r="G39" s="9" t="str">
        <f t="shared" si="1"/>
        <v>Mejora de hábitos</v>
      </c>
      <c r="H39" s="11">
        <v>5</v>
      </c>
      <c r="I39" s="11">
        <v>5</v>
      </c>
      <c r="J39" s="16"/>
      <c r="K39" s="11">
        <v>4</v>
      </c>
      <c r="L39" s="11">
        <v>5</v>
      </c>
      <c r="M39" s="11">
        <v>4</v>
      </c>
      <c r="N39" s="11" t="s">
        <v>66</v>
      </c>
      <c r="O39" s="38">
        <f t="shared" si="2"/>
        <v>2.5</v>
      </c>
      <c r="P39" s="11">
        <v>4</v>
      </c>
      <c r="Q39" s="11">
        <v>5</v>
      </c>
      <c r="R39" s="16"/>
      <c r="S39" s="11">
        <v>4</v>
      </c>
      <c r="T39" s="11">
        <v>5</v>
      </c>
      <c r="U39" s="16"/>
      <c r="V39" s="11">
        <v>5</v>
      </c>
      <c r="W39" s="11">
        <v>5</v>
      </c>
      <c r="X39" s="11">
        <v>4</v>
      </c>
      <c r="Y39" s="11">
        <v>5</v>
      </c>
      <c r="Z39" s="11">
        <v>4</v>
      </c>
      <c r="AA39" s="11">
        <v>5</v>
      </c>
      <c r="AB39" s="11">
        <v>4</v>
      </c>
      <c r="AC39" s="16"/>
      <c r="AD39" s="11">
        <v>5</v>
      </c>
      <c r="AE39" s="11">
        <v>5</v>
      </c>
      <c r="AF39" s="36" t="s">
        <v>68</v>
      </c>
      <c r="AG39" s="16"/>
      <c r="AH39" s="11">
        <v>5</v>
      </c>
      <c r="AI39" s="11">
        <v>5</v>
      </c>
      <c r="AJ39" s="16"/>
      <c r="AK39" s="11">
        <v>3</v>
      </c>
      <c r="AL39" s="16"/>
      <c r="AM39" s="11">
        <v>5</v>
      </c>
      <c r="AN39" s="11">
        <v>4</v>
      </c>
      <c r="AO39" s="16"/>
      <c r="AP39" s="39" t="s">
        <v>81</v>
      </c>
      <c r="AQ39" s="35" t="s">
        <v>69</v>
      </c>
    </row>
    <row r="40" spans="1:43" ht="18" customHeight="1" x14ac:dyDescent="0.15">
      <c r="A40" s="37">
        <v>44476.731153182875</v>
      </c>
      <c r="B40" s="28">
        <v>5102021</v>
      </c>
      <c r="C40" s="11" t="s">
        <v>12</v>
      </c>
      <c r="D40" s="9" t="str">
        <f t="shared" si="0"/>
        <v>PP4</v>
      </c>
      <c r="E40" s="11" t="s">
        <v>64</v>
      </c>
      <c r="F40" s="11" t="s">
        <v>121</v>
      </c>
      <c r="G40" s="9" t="str">
        <f t="shared" si="1"/>
        <v>Mejora de hábitos</v>
      </c>
      <c r="H40" s="11">
        <v>4</v>
      </c>
      <c r="I40" s="11">
        <v>5</v>
      </c>
      <c r="J40" s="16"/>
      <c r="K40" s="11">
        <v>5</v>
      </c>
      <c r="L40" s="11">
        <v>5</v>
      </c>
      <c r="M40" s="11">
        <v>5</v>
      </c>
      <c r="N40" s="11" t="s">
        <v>66</v>
      </c>
      <c r="O40" s="38">
        <f t="shared" si="2"/>
        <v>2.5</v>
      </c>
      <c r="P40" s="11">
        <v>5</v>
      </c>
      <c r="Q40" s="11">
        <v>4</v>
      </c>
      <c r="R40" s="16"/>
      <c r="S40" s="11">
        <v>4</v>
      </c>
      <c r="T40" s="11">
        <v>4</v>
      </c>
      <c r="U40" s="16"/>
      <c r="V40" s="11">
        <v>5</v>
      </c>
      <c r="W40" s="11">
        <v>5</v>
      </c>
      <c r="X40" s="11">
        <v>5</v>
      </c>
      <c r="Y40" s="11">
        <v>5</v>
      </c>
      <c r="Z40" s="11">
        <v>5</v>
      </c>
      <c r="AA40" s="11">
        <v>5</v>
      </c>
      <c r="AB40" s="11">
        <v>5</v>
      </c>
      <c r="AC40" s="16"/>
      <c r="AD40" s="11">
        <v>4</v>
      </c>
      <c r="AE40" s="11">
        <v>4</v>
      </c>
      <c r="AF40" s="36" t="s">
        <v>68</v>
      </c>
      <c r="AG40" s="16"/>
      <c r="AH40" s="11">
        <v>4</v>
      </c>
      <c r="AI40" s="11">
        <v>3</v>
      </c>
      <c r="AJ40" s="16"/>
      <c r="AK40" s="11">
        <v>4</v>
      </c>
      <c r="AL40" s="16"/>
      <c r="AM40" s="11">
        <v>5</v>
      </c>
      <c r="AN40" s="11">
        <v>5</v>
      </c>
      <c r="AO40" s="39" t="s">
        <v>126</v>
      </c>
      <c r="AP40" s="39" t="s">
        <v>126</v>
      </c>
      <c r="AQ40" s="35" t="s">
        <v>69</v>
      </c>
    </row>
    <row r="41" spans="1:43" ht="18" customHeight="1" x14ac:dyDescent="0.15">
      <c r="A41" s="37">
        <v>44476.735154305556</v>
      </c>
      <c r="B41" s="28">
        <v>5102021</v>
      </c>
      <c r="C41" s="11" t="s">
        <v>12</v>
      </c>
      <c r="D41" s="9" t="str">
        <f t="shared" si="0"/>
        <v>PP4</v>
      </c>
      <c r="E41" s="11" t="s">
        <v>64</v>
      </c>
      <c r="F41" s="11" t="s">
        <v>121</v>
      </c>
      <c r="G41" s="9" t="str">
        <f t="shared" si="1"/>
        <v>Mejora de hábitos</v>
      </c>
      <c r="H41" s="11">
        <v>5</v>
      </c>
      <c r="I41" s="11">
        <v>5</v>
      </c>
      <c r="J41" s="16"/>
      <c r="K41" s="11">
        <v>5</v>
      </c>
      <c r="L41" s="11">
        <v>5</v>
      </c>
      <c r="M41" s="11">
        <v>5</v>
      </c>
      <c r="N41" s="11" t="s">
        <v>79</v>
      </c>
      <c r="O41" s="38">
        <f t="shared" si="2"/>
        <v>5</v>
      </c>
      <c r="P41" s="11">
        <v>5</v>
      </c>
      <c r="Q41" s="11">
        <v>5</v>
      </c>
      <c r="R41" s="16"/>
      <c r="S41" s="11">
        <v>5</v>
      </c>
      <c r="T41" s="11">
        <v>5</v>
      </c>
      <c r="U41" s="16"/>
      <c r="V41" s="11">
        <v>5</v>
      </c>
      <c r="W41" s="11">
        <v>5</v>
      </c>
      <c r="X41" s="11">
        <v>5</v>
      </c>
      <c r="Y41" s="11">
        <v>5</v>
      </c>
      <c r="Z41" s="11">
        <v>5</v>
      </c>
      <c r="AA41" s="11">
        <v>5</v>
      </c>
      <c r="AB41" s="11">
        <v>5</v>
      </c>
      <c r="AC41" s="16"/>
      <c r="AD41" s="11">
        <v>5</v>
      </c>
      <c r="AE41" s="11">
        <v>5</v>
      </c>
      <c r="AF41" s="36" t="s">
        <v>68</v>
      </c>
      <c r="AG41" s="16"/>
      <c r="AH41" s="11">
        <v>3</v>
      </c>
      <c r="AI41" s="11">
        <v>3</v>
      </c>
      <c r="AJ41" s="16"/>
      <c r="AK41" s="11">
        <v>5</v>
      </c>
      <c r="AL41" s="16"/>
      <c r="AM41" s="11">
        <v>5</v>
      </c>
      <c r="AN41" s="11">
        <v>5</v>
      </c>
      <c r="AO41" s="16"/>
      <c r="AP41" s="39" t="s">
        <v>127</v>
      </c>
      <c r="AQ41" s="35" t="s">
        <v>69</v>
      </c>
    </row>
    <row r="42" spans="1:43" ht="18" customHeight="1" x14ac:dyDescent="0.15">
      <c r="A42" s="37">
        <v>44476.738775972219</v>
      </c>
      <c r="B42" s="28">
        <v>5102021</v>
      </c>
      <c r="C42" s="11" t="s">
        <v>12</v>
      </c>
      <c r="D42" s="9" t="str">
        <f t="shared" si="0"/>
        <v>PP4</v>
      </c>
      <c r="E42" s="11" t="s">
        <v>64</v>
      </c>
      <c r="F42" s="11" t="s">
        <v>121</v>
      </c>
      <c r="G42" s="9" t="str">
        <f t="shared" si="1"/>
        <v>Mejora de hábitos</v>
      </c>
      <c r="H42" s="11">
        <v>5</v>
      </c>
      <c r="I42" s="11">
        <v>5</v>
      </c>
      <c r="J42" s="16"/>
      <c r="K42" s="11">
        <v>4</v>
      </c>
      <c r="L42" s="11">
        <v>4</v>
      </c>
      <c r="M42" s="11">
        <v>4</v>
      </c>
      <c r="N42" s="11" t="s">
        <v>66</v>
      </c>
      <c r="O42" s="38">
        <f t="shared" si="2"/>
        <v>2.5</v>
      </c>
      <c r="P42" s="11">
        <v>4</v>
      </c>
      <c r="Q42" s="11">
        <v>4</v>
      </c>
      <c r="R42" s="16"/>
      <c r="S42" s="11">
        <v>4</v>
      </c>
      <c r="T42" s="11">
        <v>4</v>
      </c>
      <c r="U42" s="16"/>
      <c r="V42" s="11">
        <v>4</v>
      </c>
      <c r="W42" s="11">
        <v>5</v>
      </c>
      <c r="X42" s="11">
        <v>5</v>
      </c>
      <c r="Y42" s="11">
        <v>5</v>
      </c>
      <c r="Z42" s="11">
        <v>5</v>
      </c>
      <c r="AA42" s="11">
        <v>5</v>
      </c>
      <c r="AB42" s="11">
        <v>3</v>
      </c>
      <c r="AC42" s="39" t="s">
        <v>128</v>
      </c>
      <c r="AD42" s="11">
        <v>4</v>
      </c>
      <c r="AE42" s="11">
        <v>4</v>
      </c>
      <c r="AF42" s="36" t="s">
        <v>68</v>
      </c>
      <c r="AG42" s="16"/>
      <c r="AH42" s="11">
        <v>3</v>
      </c>
      <c r="AI42" s="11">
        <v>3</v>
      </c>
      <c r="AJ42" s="39" t="s">
        <v>129</v>
      </c>
      <c r="AK42" s="11">
        <v>4</v>
      </c>
      <c r="AL42" s="16"/>
      <c r="AM42" s="11">
        <v>5</v>
      </c>
      <c r="AN42" s="11">
        <v>4</v>
      </c>
      <c r="AO42" s="39" t="s">
        <v>130</v>
      </c>
      <c r="AP42" s="16"/>
      <c r="AQ42" s="35" t="s">
        <v>69</v>
      </c>
    </row>
    <row r="43" spans="1:43" ht="18" customHeight="1" x14ac:dyDescent="0.15">
      <c r="A43" s="37">
        <v>44476.714655509262</v>
      </c>
      <c r="B43" s="26">
        <v>7102021</v>
      </c>
      <c r="C43" s="11" t="s">
        <v>99</v>
      </c>
      <c r="D43" s="9" t="str">
        <f t="shared" si="0"/>
        <v>PP5</v>
      </c>
      <c r="E43" s="11" t="s">
        <v>64</v>
      </c>
      <c r="F43" s="11" t="s">
        <v>100</v>
      </c>
      <c r="G43" s="9" t="str">
        <f t="shared" si="1"/>
        <v>Facturas y bono social</v>
      </c>
      <c r="H43" s="11">
        <v>5</v>
      </c>
      <c r="I43" s="11">
        <v>5</v>
      </c>
      <c r="J43" s="16"/>
      <c r="K43" s="11">
        <v>5</v>
      </c>
      <c r="L43" s="11">
        <v>5</v>
      </c>
      <c r="M43" s="11">
        <v>5</v>
      </c>
      <c r="N43" s="11" t="s">
        <v>79</v>
      </c>
      <c r="O43" s="38">
        <f t="shared" si="2"/>
        <v>5</v>
      </c>
      <c r="P43" s="11">
        <v>5</v>
      </c>
      <c r="Q43" s="11">
        <v>5</v>
      </c>
      <c r="R43" s="16"/>
      <c r="S43" s="11">
        <v>5</v>
      </c>
      <c r="T43" s="11">
        <v>5</v>
      </c>
      <c r="U43" s="16"/>
      <c r="V43" s="11">
        <v>5</v>
      </c>
      <c r="W43" s="11">
        <v>5</v>
      </c>
      <c r="X43" s="11">
        <v>5</v>
      </c>
      <c r="Y43" s="11">
        <v>5</v>
      </c>
      <c r="Z43" s="11">
        <v>5</v>
      </c>
      <c r="AA43" s="11">
        <v>5</v>
      </c>
      <c r="AB43" s="11">
        <v>5</v>
      </c>
      <c r="AC43" s="16"/>
      <c r="AD43" s="11">
        <v>5</v>
      </c>
      <c r="AE43" s="11">
        <v>5</v>
      </c>
      <c r="AF43" s="36" t="s">
        <v>68</v>
      </c>
      <c r="AG43" s="16"/>
      <c r="AH43" s="11">
        <v>5</v>
      </c>
      <c r="AI43" s="11">
        <v>3</v>
      </c>
      <c r="AJ43" s="39" t="s">
        <v>131</v>
      </c>
      <c r="AK43" s="11">
        <v>5</v>
      </c>
      <c r="AL43" s="16"/>
      <c r="AM43" s="11">
        <v>5</v>
      </c>
      <c r="AN43" s="11">
        <v>5</v>
      </c>
      <c r="AO43" s="16"/>
      <c r="AP43" s="39" t="s">
        <v>132</v>
      </c>
      <c r="AQ43" s="35" t="s">
        <v>69</v>
      </c>
    </row>
    <row r="44" spans="1:43" ht="18" customHeight="1" x14ac:dyDescent="0.15">
      <c r="A44" s="37">
        <v>44476.720598240739</v>
      </c>
      <c r="B44" s="28">
        <v>7102021</v>
      </c>
      <c r="C44" s="11" t="s">
        <v>99</v>
      </c>
      <c r="D44" s="9" t="str">
        <f t="shared" si="0"/>
        <v>PP5</v>
      </c>
      <c r="E44" s="11" t="s">
        <v>64</v>
      </c>
      <c r="F44" s="11" t="s">
        <v>100</v>
      </c>
      <c r="G44" s="9" t="str">
        <f t="shared" si="1"/>
        <v>Facturas y bono social</v>
      </c>
      <c r="H44" s="11">
        <v>4</v>
      </c>
      <c r="I44" s="11">
        <v>5</v>
      </c>
      <c r="J44" s="16"/>
      <c r="K44" s="11">
        <v>5</v>
      </c>
      <c r="L44" s="11">
        <v>5</v>
      </c>
      <c r="M44" s="11">
        <v>4</v>
      </c>
      <c r="N44" s="11" t="s">
        <v>79</v>
      </c>
      <c r="O44" s="38">
        <f t="shared" si="2"/>
        <v>5</v>
      </c>
      <c r="P44" s="11">
        <v>4</v>
      </c>
      <c r="Q44" s="11">
        <v>5</v>
      </c>
      <c r="R44" s="16"/>
      <c r="S44" s="11">
        <v>5</v>
      </c>
      <c r="T44" s="11">
        <v>5</v>
      </c>
      <c r="U44" s="16"/>
      <c r="V44" s="11">
        <v>5</v>
      </c>
      <c r="W44" s="11">
        <v>5</v>
      </c>
      <c r="X44" s="11">
        <v>5</v>
      </c>
      <c r="Y44" s="11">
        <v>4</v>
      </c>
      <c r="Z44" s="11">
        <v>4</v>
      </c>
      <c r="AA44" s="11">
        <v>5</v>
      </c>
      <c r="AB44" s="11">
        <v>5</v>
      </c>
      <c r="AC44" s="16"/>
      <c r="AD44" s="11">
        <v>5</v>
      </c>
      <c r="AE44" s="11">
        <v>5</v>
      </c>
      <c r="AF44" s="36" t="s">
        <v>68</v>
      </c>
      <c r="AG44" s="16"/>
      <c r="AH44" s="11">
        <v>4</v>
      </c>
      <c r="AI44" s="11">
        <v>4</v>
      </c>
      <c r="AJ44" s="39" t="s">
        <v>133</v>
      </c>
      <c r="AK44" s="11">
        <v>5</v>
      </c>
      <c r="AL44" s="16"/>
      <c r="AM44" s="11">
        <v>5</v>
      </c>
      <c r="AN44" s="11">
        <v>5</v>
      </c>
      <c r="AO44" s="16"/>
      <c r="AP44" s="39" t="s">
        <v>81</v>
      </c>
      <c r="AQ44" s="35" t="s">
        <v>69</v>
      </c>
    </row>
    <row r="45" spans="1:43" ht="18" customHeight="1" x14ac:dyDescent="0.15">
      <c r="A45" s="37">
        <v>44476.734499363425</v>
      </c>
      <c r="B45" s="28">
        <v>7102021</v>
      </c>
      <c r="C45" s="11" t="s">
        <v>99</v>
      </c>
      <c r="D45" s="9" t="str">
        <f t="shared" si="0"/>
        <v>PP5</v>
      </c>
      <c r="E45" s="11" t="s">
        <v>64</v>
      </c>
      <c r="F45" s="11" t="s">
        <v>100</v>
      </c>
      <c r="G45" s="9" t="str">
        <f t="shared" si="1"/>
        <v>Facturas y bono social</v>
      </c>
      <c r="H45" s="11">
        <v>4</v>
      </c>
      <c r="I45" s="11">
        <v>5</v>
      </c>
      <c r="J45" s="16"/>
      <c r="K45" s="11">
        <v>5</v>
      </c>
      <c r="L45" s="11">
        <v>5</v>
      </c>
      <c r="M45" s="11">
        <v>5</v>
      </c>
      <c r="N45" s="11" t="s">
        <v>79</v>
      </c>
      <c r="O45" s="38">
        <f t="shared" si="2"/>
        <v>5</v>
      </c>
      <c r="P45" s="11">
        <v>5</v>
      </c>
      <c r="Q45" s="11">
        <v>4</v>
      </c>
      <c r="R45" s="16"/>
      <c r="S45" s="11">
        <v>4</v>
      </c>
      <c r="T45" s="11">
        <v>4</v>
      </c>
      <c r="U45" s="16"/>
      <c r="V45" s="11">
        <v>5</v>
      </c>
      <c r="W45" s="11">
        <v>5</v>
      </c>
      <c r="X45" s="11">
        <v>5</v>
      </c>
      <c r="Y45" s="11">
        <v>5</v>
      </c>
      <c r="Z45" s="11">
        <v>5</v>
      </c>
      <c r="AA45" s="11">
        <v>5</v>
      </c>
      <c r="AB45" s="11">
        <v>3</v>
      </c>
      <c r="AC45" s="39" t="s">
        <v>134</v>
      </c>
      <c r="AD45" s="11">
        <v>4</v>
      </c>
      <c r="AE45" s="11">
        <v>4</v>
      </c>
      <c r="AF45" s="36" t="s">
        <v>68</v>
      </c>
      <c r="AG45" s="16"/>
      <c r="AH45" s="11">
        <v>3</v>
      </c>
      <c r="AI45" s="11">
        <v>3</v>
      </c>
      <c r="AJ45" s="16"/>
      <c r="AK45" s="11">
        <v>5</v>
      </c>
      <c r="AL45" s="16"/>
      <c r="AM45" s="11">
        <v>5</v>
      </c>
      <c r="AN45" s="11">
        <v>5</v>
      </c>
      <c r="AO45" s="16"/>
      <c r="AP45" s="39" t="s">
        <v>135</v>
      </c>
      <c r="AQ45" s="35" t="s">
        <v>69</v>
      </c>
    </row>
    <row r="46" spans="1:43" ht="18" customHeight="1" x14ac:dyDescent="0.15">
      <c r="A46" s="37">
        <v>44476.741144861109</v>
      </c>
      <c r="B46" s="28">
        <v>7102021</v>
      </c>
      <c r="C46" s="11" t="s">
        <v>99</v>
      </c>
      <c r="D46" s="9" t="str">
        <f t="shared" si="0"/>
        <v>PP5</v>
      </c>
      <c r="E46" s="11" t="s">
        <v>64</v>
      </c>
      <c r="F46" s="11" t="s">
        <v>100</v>
      </c>
      <c r="G46" s="9" t="str">
        <f t="shared" si="1"/>
        <v>Facturas y bono social</v>
      </c>
      <c r="H46" s="11">
        <v>5</v>
      </c>
      <c r="I46" s="11">
        <v>5</v>
      </c>
      <c r="J46" s="16"/>
      <c r="K46" s="11">
        <v>5</v>
      </c>
      <c r="L46" s="11">
        <v>5</v>
      </c>
      <c r="M46" s="11">
        <v>5</v>
      </c>
      <c r="N46" s="11" t="s">
        <v>79</v>
      </c>
      <c r="O46" s="38">
        <f t="shared" si="2"/>
        <v>5</v>
      </c>
      <c r="P46" s="11">
        <v>5</v>
      </c>
      <c r="Q46" s="11">
        <v>5</v>
      </c>
      <c r="R46" s="39" t="s">
        <v>136</v>
      </c>
      <c r="S46" s="11">
        <v>5</v>
      </c>
      <c r="T46" s="11">
        <v>5</v>
      </c>
      <c r="U46" s="16"/>
      <c r="V46" s="11">
        <v>5</v>
      </c>
      <c r="W46" s="11">
        <v>5</v>
      </c>
      <c r="X46" s="11">
        <v>5</v>
      </c>
      <c r="Y46" s="11">
        <v>5</v>
      </c>
      <c r="Z46" s="11">
        <v>5</v>
      </c>
      <c r="AA46" s="11">
        <v>5</v>
      </c>
      <c r="AB46" s="11">
        <v>5</v>
      </c>
      <c r="AC46" s="16"/>
      <c r="AD46" s="11">
        <v>5</v>
      </c>
      <c r="AE46" s="11">
        <v>5</v>
      </c>
      <c r="AF46" s="36" t="s">
        <v>68</v>
      </c>
      <c r="AG46" s="16"/>
      <c r="AH46" s="11">
        <v>3</v>
      </c>
      <c r="AI46" s="11">
        <v>3</v>
      </c>
      <c r="AJ46" s="16"/>
      <c r="AK46" s="11">
        <v>5</v>
      </c>
      <c r="AL46" s="16"/>
      <c r="AM46" s="11">
        <v>5</v>
      </c>
      <c r="AN46" s="11">
        <v>5</v>
      </c>
      <c r="AO46" s="39" t="s">
        <v>137</v>
      </c>
      <c r="AP46" s="16"/>
      <c r="AQ46" s="35" t="s">
        <v>69</v>
      </c>
    </row>
    <row r="47" spans="1:43" ht="18" customHeight="1" x14ac:dyDescent="0.15">
      <c r="A47" s="37">
        <v>44476.741808472223</v>
      </c>
      <c r="B47" s="28">
        <v>7102021</v>
      </c>
      <c r="C47" s="11" t="s">
        <v>99</v>
      </c>
      <c r="D47" s="9" t="str">
        <f t="shared" si="0"/>
        <v>PP5</v>
      </c>
      <c r="E47" s="11" t="s">
        <v>64</v>
      </c>
      <c r="F47" s="11" t="s">
        <v>100</v>
      </c>
      <c r="G47" s="9" t="str">
        <f t="shared" si="1"/>
        <v>Facturas y bono social</v>
      </c>
      <c r="H47" s="11">
        <v>4</v>
      </c>
      <c r="I47" s="11">
        <v>4</v>
      </c>
      <c r="J47" s="16"/>
      <c r="K47" s="11">
        <v>5</v>
      </c>
      <c r="L47" s="11">
        <v>5</v>
      </c>
      <c r="M47" s="11">
        <v>5</v>
      </c>
      <c r="N47" s="11" t="s">
        <v>79</v>
      </c>
      <c r="O47" s="38">
        <f t="shared" si="2"/>
        <v>5</v>
      </c>
      <c r="P47" s="11">
        <v>4</v>
      </c>
      <c r="Q47" s="11">
        <v>4</v>
      </c>
      <c r="R47" s="16"/>
      <c r="S47" s="11">
        <v>4</v>
      </c>
      <c r="T47" s="11">
        <v>4</v>
      </c>
      <c r="U47" s="16"/>
      <c r="V47" s="11">
        <v>5</v>
      </c>
      <c r="W47" s="11">
        <v>5</v>
      </c>
      <c r="X47" s="11">
        <v>5</v>
      </c>
      <c r="Y47" s="11">
        <v>4</v>
      </c>
      <c r="Z47" s="11">
        <v>4</v>
      </c>
      <c r="AA47" s="11">
        <v>4</v>
      </c>
      <c r="AB47" s="11">
        <v>5</v>
      </c>
      <c r="AC47" s="16"/>
      <c r="AD47" s="11">
        <v>4</v>
      </c>
      <c r="AE47" s="11">
        <v>4</v>
      </c>
      <c r="AF47" s="36" t="s">
        <v>68</v>
      </c>
      <c r="AG47" s="16"/>
      <c r="AH47" s="11">
        <v>3</v>
      </c>
      <c r="AI47" s="11">
        <v>3</v>
      </c>
      <c r="AJ47" s="16"/>
      <c r="AK47" s="11">
        <v>5</v>
      </c>
      <c r="AL47" s="16"/>
      <c r="AM47" s="11">
        <v>5</v>
      </c>
      <c r="AN47" s="11">
        <v>4</v>
      </c>
      <c r="AO47" s="16"/>
      <c r="AP47" s="39" t="s">
        <v>138</v>
      </c>
      <c r="AQ47" s="35" t="s">
        <v>69</v>
      </c>
    </row>
    <row r="48" spans="1:43" ht="18" customHeight="1" x14ac:dyDescent="0.15">
      <c r="A48" s="37">
        <v>44484.55786912037</v>
      </c>
      <c r="B48" s="26">
        <v>13102021</v>
      </c>
      <c r="C48" s="11" t="s">
        <v>6</v>
      </c>
      <c r="D48" s="9" t="str">
        <f t="shared" si="0"/>
        <v>PP7</v>
      </c>
      <c r="E48" s="11" t="s">
        <v>64</v>
      </c>
      <c r="F48" s="11" t="s">
        <v>139</v>
      </c>
      <c r="G48" s="9" t="str">
        <f t="shared" si="1"/>
        <v>P.E. Y visita a hogares</v>
      </c>
      <c r="H48" s="11">
        <v>5</v>
      </c>
      <c r="I48" s="11">
        <v>5</v>
      </c>
      <c r="J48" s="16"/>
      <c r="K48" s="11">
        <v>5</v>
      </c>
      <c r="L48" s="11">
        <v>5</v>
      </c>
      <c r="M48" s="11">
        <v>4</v>
      </c>
      <c r="N48" s="11" t="s">
        <v>66</v>
      </c>
      <c r="O48" s="38">
        <f t="shared" si="2"/>
        <v>2.5</v>
      </c>
      <c r="P48" s="11">
        <v>5</v>
      </c>
      <c r="Q48" s="11">
        <v>5</v>
      </c>
      <c r="R48" s="16"/>
      <c r="S48" s="11">
        <v>5</v>
      </c>
      <c r="T48" s="11">
        <v>5</v>
      </c>
      <c r="U48" s="16"/>
      <c r="V48" s="11">
        <v>5</v>
      </c>
      <c r="W48" s="11">
        <v>5</v>
      </c>
      <c r="X48" s="11">
        <v>5</v>
      </c>
      <c r="Y48" s="11">
        <v>5</v>
      </c>
      <c r="Z48" s="11">
        <v>5</v>
      </c>
      <c r="AA48" s="11">
        <v>5</v>
      </c>
      <c r="AB48" s="11">
        <v>5</v>
      </c>
      <c r="AC48" s="16"/>
      <c r="AD48" s="11">
        <v>5</v>
      </c>
      <c r="AE48" s="11">
        <v>5</v>
      </c>
      <c r="AF48" s="40" t="s">
        <v>68</v>
      </c>
      <c r="AG48" s="41"/>
      <c r="AH48" s="11">
        <v>5</v>
      </c>
      <c r="AI48" s="11">
        <v>4</v>
      </c>
      <c r="AJ48" s="16"/>
      <c r="AK48" s="11">
        <v>5</v>
      </c>
      <c r="AL48" s="16"/>
      <c r="AM48" s="11">
        <v>5</v>
      </c>
      <c r="AN48" s="11">
        <v>5</v>
      </c>
      <c r="AO48" s="16"/>
      <c r="AP48" s="39" t="s">
        <v>140</v>
      </c>
      <c r="AQ48" s="35" t="s">
        <v>69</v>
      </c>
    </row>
    <row r="49" spans="1:60" ht="18" customHeight="1" x14ac:dyDescent="0.15">
      <c r="A49" s="37">
        <v>44484.559246874996</v>
      </c>
      <c r="B49" s="28">
        <v>13102021</v>
      </c>
      <c r="C49" s="11" t="s">
        <v>6</v>
      </c>
      <c r="D49" s="9" t="str">
        <f t="shared" si="0"/>
        <v>PP7</v>
      </c>
      <c r="E49" s="11" t="s">
        <v>64</v>
      </c>
      <c r="F49" s="11" t="s">
        <v>139</v>
      </c>
      <c r="G49" s="9" t="str">
        <f t="shared" si="1"/>
        <v>P.E. Y visita a hogares</v>
      </c>
      <c r="H49" s="11">
        <v>5</v>
      </c>
      <c r="I49" s="11">
        <v>5</v>
      </c>
      <c r="J49" s="16"/>
      <c r="K49" s="11">
        <v>5</v>
      </c>
      <c r="L49" s="11">
        <v>5</v>
      </c>
      <c r="M49" s="11">
        <v>4</v>
      </c>
      <c r="N49" s="11" t="s">
        <v>66</v>
      </c>
      <c r="O49" s="38">
        <f t="shared" si="2"/>
        <v>2.5</v>
      </c>
      <c r="P49" s="11">
        <v>5</v>
      </c>
      <c r="Q49" s="11">
        <v>5</v>
      </c>
      <c r="R49" s="16"/>
      <c r="S49" s="11">
        <v>5</v>
      </c>
      <c r="T49" s="11">
        <v>5</v>
      </c>
      <c r="U49" s="16"/>
      <c r="V49" s="11">
        <v>5</v>
      </c>
      <c r="W49" s="11">
        <v>5</v>
      </c>
      <c r="X49" s="11">
        <v>5</v>
      </c>
      <c r="Y49" s="11">
        <v>5</v>
      </c>
      <c r="Z49" s="11">
        <v>5</v>
      </c>
      <c r="AA49" s="11">
        <v>5</v>
      </c>
      <c r="AB49" s="11">
        <v>5</v>
      </c>
      <c r="AC49" s="16"/>
      <c r="AD49" s="11">
        <v>5</v>
      </c>
      <c r="AE49" s="11">
        <v>5</v>
      </c>
      <c r="AF49" s="42" t="s">
        <v>86</v>
      </c>
      <c r="AG49" s="41"/>
      <c r="AH49" s="11">
        <v>5</v>
      </c>
      <c r="AI49" s="11">
        <v>4</v>
      </c>
      <c r="AJ49" s="16"/>
      <c r="AK49" s="11">
        <v>4</v>
      </c>
      <c r="AL49" s="16"/>
      <c r="AM49" s="11">
        <v>5</v>
      </c>
      <c r="AN49" s="11">
        <v>5</v>
      </c>
      <c r="AO49" s="16"/>
      <c r="AP49" s="16"/>
      <c r="AQ49" s="35" t="s">
        <v>69</v>
      </c>
    </row>
    <row r="50" spans="1:60" ht="18" customHeight="1" x14ac:dyDescent="0.15">
      <c r="A50" s="37">
        <v>44484.562702337964</v>
      </c>
      <c r="B50" s="28">
        <v>13102021</v>
      </c>
      <c r="C50" s="11" t="s">
        <v>6</v>
      </c>
      <c r="D50" s="9" t="str">
        <f t="shared" si="0"/>
        <v>PP7</v>
      </c>
      <c r="E50" s="11" t="s">
        <v>64</v>
      </c>
      <c r="F50" s="11" t="s">
        <v>139</v>
      </c>
      <c r="G50" s="9" t="str">
        <f t="shared" si="1"/>
        <v>P.E. Y visita a hogares</v>
      </c>
      <c r="H50" s="11">
        <v>4</v>
      </c>
      <c r="I50" s="11">
        <v>4</v>
      </c>
      <c r="J50" s="16"/>
      <c r="K50" s="11">
        <v>5</v>
      </c>
      <c r="L50" s="11">
        <v>5</v>
      </c>
      <c r="M50" s="11">
        <v>5</v>
      </c>
      <c r="N50" s="11" t="s">
        <v>66</v>
      </c>
      <c r="O50" s="38">
        <f t="shared" si="2"/>
        <v>2.5</v>
      </c>
      <c r="P50" s="11">
        <v>5</v>
      </c>
      <c r="Q50" s="11">
        <v>5</v>
      </c>
      <c r="R50" s="39" t="s">
        <v>141</v>
      </c>
      <c r="S50" s="11">
        <v>4</v>
      </c>
      <c r="T50" s="11">
        <v>5</v>
      </c>
      <c r="U50" s="16"/>
      <c r="V50" s="11">
        <v>4</v>
      </c>
      <c r="W50" s="11">
        <v>4</v>
      </c>
      <c r="X50" s="11">
        <v>4</v>
      </c>
      <c r="Y50" s="11">
        <v>4</v>
      </c>
      <c r="Z50" s="11">
        <v>4</v>
      </c>
      <c r="AA50" s="11">
        <v>4</v>
      </c>
      <c r="AB50" s="11">
        <v>5</v>
      </c>
      <c r="AC50" s="16"/>
      <c r="AD50" s="11">
        <v>5</v>
      </c>
      <c r="AE50" s="11">
        <v>5</v>
      </c>
      <c r="AF50" s="42" t="s">
        <v>68</v>
      </c>
      <c r="AG50" s="41"/>
      <c r="AH50" s="11">
        <v>3</v>
      </c>
      <c r="AI50" s="11">
        <v>3</v>
      </c>
      <c r="AJ50" s="16"/>
      <c r="AK50" s="11">
        <v>3</v>
      </c>
      <c r="AL50" s="16"/>
      <c r="AM50" s="11">
        <v>5</v>
      </c>
      <c r="AN50" s="11">
        <v>2</v>
      </c>
      <c r="AO50" s="16"/>
      <c r="AP50" s="39" t="s">
        <v>142</v>
      </c>
      <c r="AQ50" s="35" t="s">
        <v>69</v>
      </c>
    </row>
    <row r="51" spans="1:60" ht="18" customHeight="1" x14ac:dyDescent="0.15">
      <c r="A51" s="37">
        <v>44484.562755104169</v>
      </c>
      <c r="B51" s="28">
        <v>13102021</v>
      </c>
      <c r="C51" s="11" t="s">
        <v>6</v>
      </c>
      <c r="D51" s="9" t="str">
        <f t="shared" si="0"/>
        <v>PP7</v>
      </c>
      <c r="E51" s="11" t="s">
        <v>64</v>
      </c>
      <c r="F51" s="11" t="s">
        <v>139</v>
      </c>
      <c r="G51" s="9" t="str">
        <f t="shared" si="1"/>
        <v>P.E. Y visita a hogares</v>
      </c>
      <c r="H51" s="11">
        <v>5</v>
      </c>
      <c r="I51" s="11">
        <v>5</v>
      </c>
      <c r="J51" s="16"/>
      <c r="K51" s="11">
        <v>5</v>
      </c>
      <c r="L51" s="11">
        <v>5</v>
      </c>
      <c r="M51" s="11">
        <v>4</v>
      </c>
      <c r="N51" s="11" t="s">
        <v>66</v>
      </c>
      <c r="O51" s="38">
        <f t="shared" si="2"/>
        <v>2.5</v>
      </c>
      <c r="P51" s="11">
        <v>5</v>
      </c>
      <c r="Q51" s="11">
        <v>5</v>
      </c>
      <c r="R51" s="16"/>
      <c r="S51" s="11">
        <v>5</v>
      </c>
      <c r="T51" s="11">
        <v>5</v>
      </c>
      <c r="U51" s="16"/>
      <c r="V51" s="11">
        <v>5</v>
      </c>
      <c r="W51" s="11">
        <v>5</v>
      </c>
      <c r="X51" s="11">
        <v>5</v>
      </c>
      <c r="Y51" s="11">
        <v>4</v>
      </c>
      <c r="Z51" s="11">
        <v>5</v>
      </c>
      <c r="AA51" s="11">
        <v>5</v>
      </c>
      <c r="AB51" s="11">
        <v>5</v>
      </c>
      <c r="AC51" s="16"/>
      <c r="AD51" s="11">
        <v>5</v>
      </c>
      <c r="AE51" s="11">
        <v>5</v>
      </c>
      <c r="AF51" s="42" t="s">
        <v>68</v>
      </c>
      <c r="AG51" s="41"/>
      <c r="AH51" s="11">
        <v>5</v>
      </c>
      <c r="AI51" s="11">
        <v>5</v>
      </c>
      <c r="AJ51" s="16"/>
      <c r="AK51" s="11">
        <v>5</v>
      </c>
      <c r="AL51" s="16"/>
      <c r="AM51" s="11">
        <v>5</v>
      </c>
      <c r="AN51" s="11">
        <v>5</v>
      </c>
      <c r="AO51" s="16"/>
      <c r="AP51" s="39" t="s">
        <v>143</v>
      </c>
      <c r="AQ51" s="35" t="s">
        <v>69</v>
      </c>
    </row>
    <row r="52" spans="1:60" ht="18" customHeight="1" x14ac:dyDescent="0.15">
      <c r="A52" s="37">
        <v>44484.563795300928</v>
      </c>
      <c r="B52" s="28">
        <v>13102021</v>
      </c>
      <c r="C52" s="11" t="s">
        <v>6</v>
      </c>
      <c r="D52" s="9" t="str">
        <f t="shared" si="0"/>
        <v>PP7</v>
      </c>
      <c r="E52" s="11" t="s">
        <v>64</v>
      </c>
      <c r="F52" s="11" t="s">
        <v>139</v>
      </c>
      <c r="G52" s="9" t="str">
        <f t="shared" si="1"/>
        <v>P.E. Y visita a hogares</v>
      </c>
      <c r="H52" s="11">
        <v>5</v>
      </c>
      <c r="I52" s="11">
        <v>5</v>
      </c>
      <c r="J52" s="16"/>
      <c r="K52" s="11">
        <v>5</v>
      </c>
      <c r="L52" s="11">
        <v>5</v>
      </c>
      <c r="M52" s="11">
        <v>5</v>
      </c>
      <c r="N52" s="11" t="s">
        <v>79</v>
      </c>
      <c r="O52" s="38">
        <f t="shared" si="2"/>
        <v>5</v>
      </c>
      <c r="P52" s="11">
        <v>5</v>
      </c>
      <c r="Q52" s="11">
        <v>4</v>
      </c>
      <c r="R52" s="39" t="s">
        <v>144</v>
      </c>
      <c r="S52" s="11">
        <v>5</v>
      </c>
      <c r="T52" s="11">
        <v>4</v>
      </c>
      <c r="U52" s="16"/>
      <c r="V52" s="11">
        <v>5</v>
      </c>
      <c r="W52" s="11">
        <v>5</v>
      </c>
      <c r="X52" s="11">
        <v>5</v>
      </c>
      <c r="Y52" s="11">
        <v>5</v>
      </c>
      <c r="Z52" s="11">
        <v>5</v>
      </c>
      <c r="AA52" s="11">
        <v>5</v>
      </c>
      <c r="AB52" s="11">
        <v>5</v>
      </c>
      <c r="AC52" s="16"/>
      <c r="AD52" s="11">
        <v>5</v>
      </c>
      <c r="AE52" s="11">
        <v>5</v>
      </c>
      <c r="AF52" s="43" t="s">
        <v>68</v>
      </c>
      <c r="AG52" s="41"/>
      <c r="AH52" s="11">
        <v>4</v>
      </c>
      <c r="AI52" s="11">
        <v>3</v>
      </c>
      <c r="AJ52" s="16"/>
      <c r="AK52" s="11">
        <v>4</v>
      </c>
      <c r="AL52" s="16"/>
      <c r="AM52" s="11">
        <v>5</v>
      </c>
      <c r="AN52" s="11">
        <v>4</v>
      </c>
      <c r="AO52" s="16"/>
      <c r="AP52" s="16"/>
      <c r="AQ52" s="35" t="s">
        <v>69</v>
      </c>
      <c r="AR52" s="18" t="s">
        <v>69</v>
      </c>
      <c r="AS52" s="18" t="s">
        <v>69</v>
      </c>
      <c r="AT52" s="18" t="s">
        <v>69</v>
      </c>
      <c r="AU52" s="18" t="s">
        <v>69</v>
      </c>
      <c r="AV52" s="18" t="s">
        <v>69</v>
      </c>
      <c r="AW52" s="18" t="s">
        <v>69</v>
      </c>
      <c r="AX52" s="18" t="s">
        <v>69</v>
      </c>
      <c r="AY52" s="18" t="s">
        <v>69</v>
      </c>
      <c r="AZ52" s="18" t="s">
        <v>69</v>
      </c>
      <c r="BA52" s="18" t="s">
        <v>69</v>
      </c>
      <c r="BB52" s="18" t="s">
        <v>69</v>
      </c>
      <c r="BC52" s="18" t="s">
        <v>69</v>
      </c>
      <c r="BD52" s="18" t="s">
        <v>69</v>
      </c>
      <c r="BE52" s="18" t="s">
        <v>69</v>
      </c>
      <c r="BF52" s="18" t="s">
        <v>69</v>
      </c>
      <c r="BG52" s="18" t="s">
        <v>69</v>
      </c>
      <c r="BH52" s="18" t="s">
        <v>69</v>
      </c>
    </row>
    <row r="53" spans="1:60" ht="18" customHeight="1" x14ac:dyDescent="0.15">
      <c r="A53" s="37">
        <v>44484.559246874996</v>
      </c>
      <c r="B53" s="26">
        <v>14102021</v>
      </c>
      <c r="C53" s="11" t="s">
        <v>8</v>
      </c>
      <c r="D53" s="9" t="str">
        <f t="shared" si="0"/>
        <v>PP9</v>
      </c>
      <c r="E53" s="11" t="s">
        <v>64</v>
      </c>
      <c r="F53" s="11" t="s">
        <v>139</v>
      </c>
      <c r="G53" s="9" t="str">
        <f t="shared" si="1"/>
        <v>P.E. Y visita a hogares</v>
      </c>
      <c r="H53" s="11">
        <v>5</v>
      </c>
      <c r="I53" s="11">
        <v>5</v>
      </c>
      <c r="J53" s="16"/>
      <c r="K53" s="11">
        <v>5</v>
      </c>
      <c r="L53" s="11">
        <v>5</v>
      </c>
      <c r="M53" s="11">
        <v>4</v>
      </c>
      <c r="N53" s="11" t="s">
        <v>66</v>
      </c>
      <c r="O53" s="38">
        <f t="shared" si="2"/>
        <v>2.5</v>
      </c>
      <c r="P53" s="11">
        <v>5</v>
      </c>
      <c r="Q53" s="11">
        <v>5</v>
      </c>
      <c r="R53" s="39"/>
      <c r="S53" s="11">
        <v>5</v>
      </c>
      <c r="T53" s="11">
        <v>5</v>
      </c>
      <c r="U53" s="16"/>
      <c r="V53" s="11">
        <v>5</v>
      </c>
      <c r="W53" s="11">
        <v>5</v>
      </c>
      <c r="X53" s="11">
        <v>5</v>
      </c>
      <c r="Y53" s="11">
        <v>5</v>
      </c>
      <c r="Z53" s="11">
        <v>5</v>
      </c>
      <c r="AA53" s="11">
        <v>5</v>
      </c>
      <c r="AB53" s="11">
        <v>5</v>
      </c>
      <c r="AC53" s="16"/>
      <c r="AD53" s="11">
        <v>5</v>
      </c>
      <c r="AE53" s="11">
        <v>5</v>
      </c>
      <c r="AF53" s="40" t="s">
        <v>86</v>
      </c>
      <c r="AG53" s="41"/>
      <c r="AH53" s="11">
        <v>5</v>
      </c>
      <c r="AI53" s="11">
        <v>4</v>
      </c>
      <c r="AJ53" s="16"/>
      <c r="AK53" s="11">
        <v>4</v>
      </c>
      <c r="AL53" s="16"/>
      <c r="AM53" s="11">
        <v>5</v>
      </c>
      <c r="AN53" s="11">
        <v>5</v>
      </c>
      <c r="AO53" s="16"/>
      <c r="AP53" s="39"/>
      <c r="AQ53" s="35" t="s">
        <v>69</v>
      </c>
    </row>
    <row r="54" spans="1:60" ht="18" customHeight="1" x14ac:dyDescent="0.15">
      <c r="A54" s="37">
        <v>44484.565753576389</v>
      </c>
      <c r="B54" s="28">
        <v>14102021</v>
      </c>
      <c r="C54" s="11" t="s">
        <v>8</v>
      </c>
      <c r="D54" s="9" t="str">
        <f t="shared" si="0"/>
        <v>PP9</v>
      </c>
      <c r="E54" s="11" t="s">
        <v>64</v>
      </c>
      <c r="F54" s="11" t="s">
        <v>139</v>
      </c>
      <c r="G54" s="9" t="str">
        <f t="shared" si="1"/>
        <v>P.E. Y visita a hogares</v>
      </c>
      <c r="H54" s="11">
        <v>5</v>
      </c>
      <c r="I54" s="11">
        <v>5</v>
      </c>
      <c r="J54" s="16"/>
      <c r="K54" s="11">
        <v>5</v>
      </c>
      <c r="L54" s="11">
        <v>5</v>
      </c>
      <c r="M54" s="11">
        <v>5</v>
      </c>
      <c r="N54" s="11" t="s">
        <v>79</v>
      </c>
      <c r="O54" s="38">
        <f t="shared" si="2"/>
        <v>5</v>
      </c>
      <c r="P54" s="11">
        <v>5</v>
      </c>
      <c r="Q54" s="11">
        <v>5</v>
      </c>
      <c r="R54" s="39"/>
      <c r="S54" s="11">
        <v>5</v>
      </c>
      <c r="T54" s="11">
        <v>4</v>
      </c>
      <c r="U54" s="16"/>
      <c r="V54" s="11">
        <v>5</v>
      </c>
      <c r="W54" s="11">
        <v>5</v>
      </c>
      <c r="X54" s="11">
        <v>5</v>
      </c>
      <c r="Y54" s="11">
        <v>5</v>
      </c>
      <c r="Z54" s="11">
        <v>5</v>
      </c>
      <c r="AA54" s="11">
        <v>5</v>
      </c>
      <c r="AB54" s="11">
        <v>5</v>
      </c>
      <c r="AC54" s="16" t="s">
        <v>145</v>
      </c>
      <c r="AD54" s="11">
        <v>5</v>
      </c>
      <c r="AE54" s="11">
        <v>5</v>
      </c>
      <c r="AF54" s="42" t="s">
        <v>68</v>
      </c>
      <c r="AG54" s="41"/>
      <c r="AH54" s="11">
        <v>4</v>
      </c>
      <c r="AI54" s="11">
        <v>3</v>
      </c>
      <c r="AJ54" s="16"/>
      <c r="AK54" s="11">
        <v>4</v>
      </c>
      <c r="AL54" s="16" t="s">
        <v>146</v>
      </c>
      <c r="AM54" s="11">
        <v>5</v>
      </c>
      <c r="AN54" s="11">
        <v>4</v>
      </c>
      <c r="AO54" s="16"/>
      <c r="AP54" s="39"/>
      <c r="AQ54" s="35" t="s">
        <v>69</v>
      </c>
    </row>
    <row r="55" spans="1:60" ht="18" customHeight="1" x14ac:dyDescent="0.15">
      <c r="A55" s="37">
        <v>44484.56874505787</v>
      </c>
      <c r="B55" s="28">
        <v>14102021</v>
      </c>
      <c r="C55" s="11" t="s">
        <v>8</v>
      </c>
      <c r="D55" s="9" t="str">
        <f t="shared" si="0"/>
        <v>PP9</v>
      </c>
      <c r="E55" s="11" t="s">
        <v>64</v>
      </c>
      <c r="F55" s="11" t="s">
        <v>139</v>
      </c>
      <c r="G55" s="9" t="str">
        <f t="shared" si="1"/>
        <v>P.E. Y visita a hogares</v>
      </c>
      <c r="H55" s="11">
        <v>5</v>
      </c>
      <c r="I55" s="11">
        <v>5</v>
      </c>
      <c r="J55" s="16"/>
      <c r="K55" s="11">
        <v>5</v>
      </c>
      <c r="L55" s="11">
        <v>5</v>
      </c>
      <c r="M55" s="11">
        <v>4</v>
      </c>
      <c r="N55" s="11" t="s">
        <v>66</v>
      </c>
      <c r="O55" s="38">
        <f t="shared" si="2"/>
        <v>2.5</v>
      </c>
      <c r="P55" s="11">
        <v>5</v>
      </c>
      <c r="Q55" s="11">
        <v>5</v>
      </c>
      <c r="R55" s="39"/>
      <c r="S55" s="11">
        <v>5</v>
      </c>
      <c r="T55" s="11">
        <v>4</v>
      </c>
      <c r="U55" s="16" t="s">
        <v>147</v>
      </c>
      <c r="V55" s="11">
        <v>5</v>
      </c>
      <c r="W55" s="11">
        <v>5</v>
      </c>
      <c r="X55" s="11">
        <v>5</v>
      </c>
      <c r="Y55" s="11">
        <v>5</v>
      </c>
      <c r="Z55" s="11">
        <v>5</v>
      </c>
      <c r="AA55" s="11">
        <v>5</v>
      </c>
      <c r="AB55" s="11">
        <v>5</v>
      </c>
      <c r="AC55" s="16"/>
      <c r="AD55" s="11">
        <v>5</v>
      </c>
      <c r="AE55" s="11">
        <v>5</v>
      </c>
      <c r="AF55" s="42" t="s">
        <v>68</v>
      </c>
      <c r="AG55" s="41"/>
      <c r="AH55" s="11">
        <v>4</v>
      </c>
      <c r="AI55" s="11">
        <v>5</v>
      </c>
      <c r="AJ55" s="16"/>
      <c r="AK55" s="11">
        <v>5</v>
      </c>
      <c r="AL55" s="16" t="s">
        <v>148</v>
      </c>
      <c r="AM55" s="11">
        <v>5</v>
      </c>
      <c r="AN55" s="11">
        <v>5</v>
      </c>
      <c r="AO55" s="16"/>
      <c r="AP55" s="39" t="s">
        <v>149</v>
      </c>
      <c r="AQ55" s="35" t="s">
        <v>69</v>
      </c>
    </row>
    <row r="56" spans="1:60" ht="18" customHeight="1" x14ac:dyDescent="0.15">
      <c r="A56" s="37">
        <v>44484.571128032403</v>
      </c>
      <c r="B56" s="28">
        <v>14102021</v>
      </c>
      <c r="C56" s="11" t="s">
        <v>8</v>
      </c>
      <c r="D56" s="9" t="str">
        <f t="shared" si="0"/>
        <v>PP9</v>
      </c>
      <c r="E56" s="11" t="s">
        <v>64</v>
      </c>
      <c r="F56" s="11" t="s">
        <v>139</v>
      </c>
      <c r="G56" s="9" t="str">
        <f t="shared" si="1"/>
        <v>P.E. Y visita a hogares</v>
      </c>
      <c r="H56" s="11">
        <v>5</v>
      </c>
      <c r="I56" s="11">
        <v>5</v>
      </c>
      <c r="J56" s="16"/>
      <c r="K56" s="11">
        <v>5</v>
      </c>
      <c r="L56" s="11">
        <v>5</v>
      </c>
      <c r="M56" s="11">
        <v>5</v>
      </c>
      <c r="N56" s="11" t="s">
        <v>66</v>
      </c>
      <c r="O56" s="38">
        <f t="shared" si="2"/>
        <v>2.5</v>
      </c>
      <c r="P56" s="11">
        <v>5</v>
      </c>
      <c r="Q56" s="11">
        <v>5</v>
      </c>
      <c r="R56" s="39" t="s">
        <v>150</v>
      </c>
      <c r="S56" s="11">
        <v>4</v>
      </c>
      <c r="T56" s="11">
        <v>5</v>
      </c>
      <c r="U56" s="16" t="s">
        <v>151</v>
      </c>
      <c r="V56" s="11">
        <v>5</v>
      </c>
      <c r="W56" s="11">
        <v>5</v>
      </c>
      <c r="X56" s="11">
        <v>5</v>
      </c>
      <c r="Y56" s="11">
        <v>5</v>
      </c>
      <c r="Z56" s="11">
        <v>5</v>
      </c>
      <c r="AA56" s="11">
        <v>5</v>
      </c>
      <c r="AB56" s="11">
        <v>4</v>
      </c>
      <c r="AC56" s="16"/>
      <c r="AD56" s="11">
        <v>5</v>
      </c>
      <c r="AE56" s="11">
        <v>5</v>
      </c>
      <c r="AF56" s="42" t="s">
        <v>68</v>
      </c>
      <c r="AG56" s="41"/>
      <c r="AH56" s="11">
        <v>3</v>
      </c>
      <c r="AI56" s="11">
        <v>3</v>
      </c>
      <c r="AJ56" s="16"/>
      <c r="AK56" s="11">
        <v>4</v>
      </c>
      <c r="AL56" s="16"/>
      <c r="AM56" s="11">
        <v>5</v>
      </c>
      <c r="AN56" s="11">
        <v>5</v>
      </c>
      <c r="AO56" s="16"/>
      <c r="AP56" s="39" t="s">
        <v>152</v>
      </c>
      <c r="AQ56" s="35" t="s">
        <v>69</v>
      </c>
    </row>
    <row r="57" spans="1:60" ht="18" customHeight="1" x14ac:dyDescent="0.15">
      <c r="A57" s="37">
        <v>44484.573948518519</v>
      </c>
      <c r="B57" s="28">
        <v>14102021</v>
      </c>
      <c r="C57" s="11" t="s">
        <v>8</v>
      </c>
      <c r="D57" s="9" t="str">
        <f t="shared" si="0"/>
        <v>PP9</v>
      </c>
      <c r="E57" s="11" t="s">
        <v>64</v>
      </c>
      <c r="F57" s="11" t="s">
        <v>139</v>
      </c>
      <c r="G57" s="9" t="str">
        <f t="shared" si="1"/>
        <v>P.E. Y visita a hogares</v>
      </c>
      <c r="H57" s="11">
        <v>4</v>
      </c>
      <c r="I57" s="11">
        <v>4</v>
      </c>
      <c r="J57" s="16"/>
      <c r="K57" s="11">
        <v>4</v>
      </c>
      <c r="L57" s="11">
        <v>4</v>
      </c>
      <c r="M57" s="11">
        <v>4</v>
      </c>
      <c r="N57" s="11" t="s">
        <v>66</v>
      </c>
      <c r="O57" s="38">
        <f t="shared" si="2"/>
        <v>2.5</v>
      </c>
      <c r="P57" s="11">
        <v>3</v>
      </c>
      <c r="Q57" s="11">
        <v>4</v>
      </c>
      <c r="R57" s="39"/>
      <c r="S57" s="11">
        <v>4</v>
      </c>
      <c r="T57" s="11">
        <v>4</v>
      </c>
      <c r="U57" s="16"/>
      <c r="V57" s="11">
        <v>5</v>
      </c>
      <c r="W57" s="11">
        <v>5</v>
      </c>
      <c r="X57" s="11">
        <v>5</v>
      </c>
      <c r="Y57" s="11">
        <v>5</v>
      </c>
      <c r="Z57" s="11">
        <v>5</v>
      </c>
      <c r="AA57" s="11">
        <v>5</v>
      </c>
      <c r="AB57" s="11">
        <v>5</v>
      </c>
      <c r="AC57" s="16"/>
      <c r="AD57" s="11">
        <v>4</v>
      </c>
      <c r="AE57" s="11">
        <v>4</v>
      </c>
      <c r="AF57" s="43" t="s">
        <v>68</v>
      </c>
      <c r="AG57" s="41"/>
      <c r="AH57" s="11">
        <v>4</v>
      </c>
      <c r="AI57" s="11">
        <v>4</v>
      </c>
      <c r="AJ57" s="16"/>
      <c r="AK57" s="11">
        <v>3</v>
      </c>
      <c r="AL57" s="16"/>
      <c r="AM57" s="11">
        <v>4</v>
      </c>
      <c r="AN57" s="11">
        <v>4</v>
      </c>
      <c r="AO57" s="16"/>
      <c r="AP57" s="39" t="s">
        <v>153</v>
      </c>
      <c r="AQ57" s="35" t="s">
        <v>69</v>
      </c>
    </row>
    <row r="58" spans="1:60" ht="18" customHeight="1" x14ac:dyDescent="0.15">
      <c r="A58" s="37">
        <v>44494.387173993055</v>
      </c>
      <c r="B58" s="26">
        <v>15102021</v>
      </c>
      <c r="C58" s="11" t="s">
        <v>12</v>
      </c>
      <c r="D58" s="9" t="str">
        <f t="shared" si="0"/>
        <v>PP4</v>
      </c>
      <c r="E58" s="11" t="s">
        <v>64</v>
      </c>
      <c r="F58" s="11" t="s">
        <v>154</v>
      </c>
      <c r="G58" s="9" t="str">
        <f t="shared" si="1"/>
        <v>Tipos de intervención (convocatorias)</v>
      </c>
      <c r="H58" s="11">
        <v>3</v>
      </c>
      <c r="I58" s="11">
        <v>5</v>
      </c>
      <c r="J58" s="16"/>
      <c r="K58" s="11">
        <v>3</v>
      </c>
      <c r="L58" s="11">
        <v>3</v>
      </c>
      <c r="M58" s="11">
        <v>3</v>
      </c>
      <c r="N58" s="11" t="s">
        <v>79</v>
      </c>
      <c r="O58" s="38">
        <f t="shared" si="2"/>
        <v>5</v>
      </c>
      <c r="P58" s="11">
        <v>4</v>
      </c>
      <c r="Q58" s="11">
        <v>5</v>
      </c>
      <c r="R58" s="39"/>
      <c r="S58" s="11">
        <v>5</v>
      </c>
      <c r="T58" s="11">
        <v>5</v>
      </c>
      <c r="U58" s="16"/>
      <c r="V58" s="11">
        <v>5</v>
      </c>
      <c r="W58" s="11">
        <v>5</v>
      </c>
      <c r="X58" s="11">
        <v>5</v>
      </c>
      <c r="Y58" s="11">
        <v>5</v>
      </c>
      <c r="Z58" s="11">
        <v>5</v>
      </c>
      <c r="AA58" s="11">
        <v>5</v>
      </c>
      <c r="AB58" s="11">
        <v>4</v>
      </c>
      <c r="AC58" s="16"/>
      <c r="AD58" s="11">
        <v>3</v>
      </c>
      <c r="AE58" s="11">
        <v>4</v>
      </c>
      <c r="AF58" s="40" t="s">
        <v>68</v>
      </c>
      <c r="AG58" s="41"/>
      <c r="AH58" s="11">
        <v>3</v>
      </c>
      <c r="AI58" s="11">
        <v>3</v>
      </c>
      <c r="AJ58" s="16"/>
      <c r="AK58" s="11">
        <v>5</v>
      </c>
      <c r="AL58" s="16"/>
      <c r="AM58" s="11">
        <v>5</v>
      </c>
      <c r="AN58" s="11">
        <v>5</v>
      </c>
      <c r="AO58" s="16"/>
      <c r="AP58" s="39"/>
      <c r="AQ58" s="35" t="s">
        <v>69</v>
      </c>
    </row>
    <row r="59" spans="1:60" ht="18" customHeight="1" x14ac:dyDescent="0.15">
      <c r="A59" s="37">
        <v>44494.395209814815</v>
      </c>
      <c r="B59" s="28">
        <v>15102021</v>
      </c>
      <c r="C59" s="11" t="s">
        <v>12</v>
      </c>
      <c r="D59" s="9" t="str">
        <f t="shared" si="0"/>
        <v>PP4</v>
      </c>
      <c r="E59" s="11" t="s">
        <v>64</v>
      </c>
      <c r="F59" s="11" t="s">
        <v>154</v>
      </c>
      <c r="G59" s="9" t="str">
        <f t="shared" si="1"/>
        <v>Tipos de intervención (convocatorias)</v>
      </c>
      <c r="H59" s="11">
        <v>5</v>
      </c>
      <c r="I59" s="11">
        <v>5</v>
      </c>
      <c r="J59" s="16"/>
      <c r="K59" s="11">
        <v>5</v>
      </c>
      <c r="L59" s="11">
        <v>5</v>
      </c>
      <c r="M59" s="11">
        <v>5</v>
      </c>
      <c r="N59" s="11" t="s">
        <v>79</v>
      </c>
      <c r="O59" s="38">
        <f t="shared" si="2"/>
        <v>5</v>
      </c>
      <c r="P59" s="11">
        <v>5</v>
      </c>
      <c r="Q59" s="11">
        <v>5</v>
      </c>
      <c r="R59" s="39" t="s">
        <v>155</v>
      </c>
      <c r="S59" s="11">
        <v>5</v>
      </c>
      <c r="T59" s="11">
        <v>5</v>
      </c>
      <c r="U59" s="16"/>
      <c r="V59" s="11">
        <v>5</v>
      </c>
      <c r="W59" s="11">
        <v>5</v>
      </c>
      <c r="X59" s="11">
        <v>5</v>
      </c>
      <c r="Y59" s="11">
        <v>5</v>
      </c>
      <c r="Z59" s="11">
        <v>5</v>
      </c>
      <c r="AA59" s="11">
        <v>5</v>
      </c>
      <c r="AB59" s="11">
        <v>5</v>
      </c>
      <c r="AC59" s="16"/>
      <c r="AD59" s="11">
        <v>5</v>
      </c>
      <c r="AE59" s="11">
        <v>5</v>
      </c>
      <c r="AF59" s="42" t="s">
        <v>68</v>
      </c>
      <c r="AG59" s="41"/>
      <c r="AH59" s="11">
        <v>3</v>
      </c>
      <c r="AI59" s="11">
        <v>3</v>
      </c>
      <c r="AJ59" s="16" t="s">
        <v>156</v>
      </c>
      <c r="AK59" s="11">
        <v>5</v>
      </c>
      <c r="AL59" s="16"/>
      <c r="AM59" s="11">
        <v>5</v>
      </c>
      <c r="AN59" s="11">
        <v>4</v>
      </c>
      <c r="AO59" s="16"/>
      <c r="AP59" s="39"/>
      <c r="AQ59" s="35" t="s">
        <v>69</v>
      </c>
    </row>
    <row r="60" spans="1:60" ht="18" customHeight="1" x14ac:dyDescent="0.15">
      <c r="A60" s="37">
        <v>44494.397275856478</v>
      </c>
      <c r="B60" s="28">
        <v>15102021</v>
      </c>
      <c r="C60" s="11" t="s">
        <v>12</v>
      </c>
      <c r="D60" s="9" t="str">
        <f t="shared" si="0"/>
        <v>PP4</v>
      </c>
      <c r="E60" s="11" t="s">
        <v>64</v>
      </c>
      <c r="F60" s="11" t="s">
        <v>154</v>
      </c>
      <c r="G60" s="9" t="str">
        <f t="shared" si="1"/>
        <v>Tipos de intervención (convocatorias)</v>
      </c>
      <c r="H60" s="11">
        <v>4</v>
      </c>
      <c r="I60" s="11">
        <v>5</v>
      </c>
      <c r="J60" s="16"/>
      <c r="K60" s="11">
        <v>4</v>
      </c>
      <c r="L60" s="11">
        <v>4</v>
      </c>
      <c r="M60" s="11">
        <v>4</v>
      </c>
      <c r="N60" s="11" t="s">
        <v>79</v>
      </c>
      <c r="O60" s="38">
        <f t="shared" si="2"/>
        <v>5</v>
      </c>
      <c r="P60" s="11">
        <v>5</v>
      </c>
      <c r="Q60" s="11">
        <v>5</v>
      </c>
      <c r="R60" s="39"/>
      <c r="S60" s="11">
        <v>5</v>
      </c>
      <c r="T60" s="11">
        <v>5</v>
      </c>
      <c r="U60" s="16"/>
      <c r="V60" s="11">
        <v>5</v>
      </c>
      <c r="W60" s="11">
        <v>5</v>
      </c>
      <c r="X60" s="11">
        <v>5</v>
      </c>
      <c r="Y60" s="11">
        <v>5</v>
      </c>
      <c r="Z60" s="11">
        <v>5</v>
      </c>
      <c r="AA60" s="11">
        <v>5</v>
      </c>
      <c r="AB60" s="11">
        <v>5</v>
      </c>
      <c r="AC60" s="16" t="s">
        <v>157</v>
      </c>
      <c r="AD60" s="11">
        <v>5</v>
      </c>
      <c r="AE60" s="11">
        <v>5</v>
      </c>
      <c r="AF60" s="42" t="s">
        <v>68</v>
      </c>
      <c r="AG60" s="41"/>
      <c r="AH60" s="11">
        <v>3</v>
      </c>
      <c r="AI60" s="11">
        <v>3</v>
      </c>
      <c r="AJ60" s="16"/>
      <c r="AK60" s="11">
        <v>4</v>
      </c>
      <c r="AL60" s="16"/>
      <c r="AM60" s="11">
        <v>4</v>
      </c>
      <c r="AN60" s="11">
        <v>4</v>
      </c>
      <c r="AO60" s="16"/>
      <c r="AP60" s="39" t="s">
        <v>158</v>
      </c>
      <c r="AQ60" s="35" t="s">
        <v>69</v>
      </c>
    </row>
    <row r="61" spans="1:60" ht="18" customHeight="1" x14ac:dyDescent="0.15">
      <c r="A61" s="37">
        <v>44494.400458067132</v>
      </c>
      <c r="B61" s="28">
        <v>15102021</v>
      </c>
      <c r="C61" s="11" t="s">
        <v>12</v>
      </c>
      <c r="D61" s="9" t="str">
        <f t="shared" si="0"/>
        <v>PP4</v>
      </c>
      <c r="E61" s="11" t="s">
        <v>64</v>
      </c>
      <c r="F61" s="11" t="s">
        <v>154</v>
      </c>
      <c r="G61" s="9" t="str">
        <f t="shared" si="1"/>
        <v>Tipos de intervención (convocatorias)</v>
      </c>
      <c r="H61" s="11">
        <v>5</v>
      </c>
      <c r="I61" s="11">
        <v>5</v>
      </c>
      <c r="J61" s="16"/>
      <c r="K61" s="11">
        <v>4</v>
      </c>
      <c r="L61" s="11">
        <v>4</v>
      </c>
      <c r="M61" s="11">
        <v>4</v>
      </c>
      <c r="N61" s="11" t="s">
        <v>79</v>
      </c>
      <c r="O61" s="38">
        <f t="shared" si="2"/>
        <v>5</v>
      </c>
      <c r="P61" s="11">
        <v>5</v>
      </c>
      <c r="Q61" s="11">
        <v>5</v>
      </c>
      <c r="R61" s="39"/>
      <c r="S61" s="11">
        <v>4</v>
      </c>
      <c r="T61" s="11">
        <v>4</v>
      </c>
      <c r="U61" s="16"/>
      <c r="V61" s="11">
        <v>5</v>
      </c>
      <c r="W61" s="11">
        <v>5</v>
      </c>
      <c r="X61" s="11">
        <v>5</v>
      </c>
      <c r="Y61" s="11">
        <v>5</v>
      </c>
      <c r="Z61" s="11">
        <v>5</v>
      </c>
      <c r="AA61" s="11">
        <v>5</v>
      </c>
      <c r="AB61" s="11">
        <v>5</v>
      </c>
      <c r="AC61" s="16"/>
      <c r="AD61" s="11">
        <v>4</v>
      </c>
      <c r="AE61" s="11">
        <v>3</v>
      </c>
      <c r="AF61" s="42" t="s">
        <v>68</v>
      </c>
      <c r="AG61" s="16"/>
      <c r="AH61" s="11">
        <v>4</v>
      </c>
      <c r="AI61" s="11">
        <v>3</v>
      </c>
      <c r="AJ61" s="16"/>
      <c r="AK61" s="11">
        <v>5</v>
      </c>
      <c r="AL61" s="16"/>
      <c r="AM61" s="11">
        <v>5</v>
      </c>
      <c r="AN61" s="11">
        <v>5</v>
      </c>
      <c r="AO61" s="16"/>
      <c r="AP61" s="39" t="s">
        <v>159</v>
      </c>
      <c r="AQ61" s="35" t="s">
        <v>69</v>
      </c>
    </row>
    <row r="62" spans="1:60" ht="18" customHeight="1" x14ac:dyDescent="0.15">
      <c r="A62" s="37">
        <v>44494.447212754632</v>
      </c>
      <c r="B62" s="28">
        <v>15102021</v>
      </c>
      <c r="C62" s="11" t="s">
        <v>12</v>
      </c>
      <c r="D62" s="9" t="str">
        <f t="shared" si="0"/>
        <v>PP4</v>
      </c>
      <c r="E62" s="11" t="s">
        <v>64</v>
      </c>
      <c r="F62" s="11" t="s">
        <v>154</v>
      </c>
      <c r="G62" s="9" t="str">
        <f t="shared" si="1"/>
        <v>Tipos de intervención (convocatorias)</v>
      </c>
      <c r="H62" s="11">
        <v>4</v>
      </c>
      <c r="I62" s="11">
        <v>4</v>
      </c>
      <c r="J62" s="16" t="s">
        <v>160</v>
      </c>
      <c r="K62" s="11">
        <v>5</v>
      </c>
      <c r="L62" s="11">
        <v>5</v>
      </c>
      <c r="M62" s="11">
        <v>5</v>
      </c>
      <c r="N62" s="11" t="s">
        <v>79</v>
      </c>
      <c r="O62" s="38">
        <f t="shared" si="2"/>
        <v>5</v>
      </c>
      <c r="P62" s="11">
        <v>5</v>
      </c>
      <c r="Q62" s="11">
        <v>5</v>
      </c>
      <c r="R62" s="39"/>
      <c r="S62" s="11">
        <v>4</v>
      </c>
      <c r="T62" s="11">
        <v>5</v>
      </c>
      <c r="U62" s="16"/>
      <c r="V62" s="11">
        <v>5</v>
      </c>
      <c r="W62" s="11">
        <v>5</v>
      </c>
      <c r="X62" s="11">
        <v>5</v>
      </c>
      <c r="Y62" s="11">
        <v>4</v>
      </c>
      <c r="Z62" s="11">
        <v>5</v>
      </c>
      <c r="AA62" s="11">
        <v>4</v>
      </c>
      <c r="AB62" s="11">
        <v>5</v>
      </c>
      <c r="AC62" s="16" t="s">
        <v>161</v>
      </c>
      <c r="AD62" s="11">
        <v>5</v>
      </c>
      <c r="AE62" s="11">
        <v>5</v>
      </c>
      <c r="AF62" s="43" t="s">
        <v>86</v>
      </c>
      <c r="AG62" s="16"/>
      <c r="AH62" s="11">
        <v>4</v>
      </c>
      <c r="AI62" s="11">
        <v>4</v>
      </c>
      <c r="AJ62" s="16" t="s">
        <v>162</v>
      </c>
      <c r="AK62" s="11">
        <v>4</v>
      </c>
      <c r="AL62" s="16"/>
      <c r="AM62" s="11">
        <v>4</v>
      </c>
      <c r="AN62" s="11">
        <v>4</v>
      </c>
      <c r="AO62" s="16"/>
      <c r="AP62" s="39" t="s">
        <v>163</v>
      </c>
      <c r="AQ62" s="35" t="s">
        <v>69</v>
      </c>
    </row>
    <row r="63" spans="1:60" ht="15.75" customHeight="1" x14ac:dyDescent="0.15">
      <c r="A63" s="37">
        <v>44494.388433657412</v>
      </c>
      <c r="B63" s="26">
        <v>22102021</v>
      </c>
      <c r="C63" s="11" t="s">
        <v>164</v>
      </c>
      <c r="D63" s="9" t="str">
        <f t="shared" si="0"/>
        <v>PP6</v>
      </c>
      <c r="E63" s="11" t="s">
        <v>165</v>
      </c>
      <c r="F63" s="11" t="s">
        <v>165</v>
      </c>
      <c r="G63" s="9" t="str">
        <f t="shared" si="1"/>
        <v>Servicio OHS</v>
      </c>
      <c r="H63" s="11">
        <v>5</v>
      </c>
      <c r="I63" s="11">
        <v>5</v>
      </c>
      <c r="J63" s="16"/>
      <c r="K63" s="11">
        <v>5</v>
      </c>
      <c r="L63" s="11">
        <v>5</v>
      </c>
      <c r="M63" s="11">
        <v>4</v>
      </c>
      <c r="N63" s="11" t="s">
        <v>79</v>
      </c>
      <c r="O63" s="38">
        <f t="shared" si="2"/>
        <v>5</v>
      </c>
      <c r="P63" s="11">
        <v>5</v>
      </c>
      <c r="Q63" s="11">
        <v>5</v>
      </c>
      <c r="R63" s="39"/>
      <c r="S63" s="11">
        <v>4</v>
      </c>
      <c r="T63" s="11">
        <v>5</v>
      </c>
      <c r="U63" s="16"/>
      <c r="V63" s="11">
        <v>5</v>
      </c>
      <c r="W63" s="11">
        <v>5</v>
      </c>
      <c r="X63" s="11">
        <v>5</v>
      </c>
      <c r="Y63" s="11">
        <v>5</v>
      </c>
      <c r="Z63" s="11">
        <v>5</v>
      </c>
      <c r="AA63" s="11">
        <v>5</v>
      </c>
      <c r="AB63" s="11">
        <v>4</v>
      </c>
      <c r="AC63" s="16"/>
      <c r="AD63" s="11">
        <v>4</v>
      </c>
      <c r="AE63" s="11">
        <v>5</v>
      </c>
      <c r="AF63" s="40" t="s">
        <v>86</v>
      </c>
      <c r="AG63" s="16"/>
      <c r="AH63" s="11">
        <v>4</v>
      </c>
      <c r="AI63" s="11">
        <v>3</v>
      </c>
      <c r="AJ63" s="16"/>
      <c r="AK63" s="11">
        <v>4</v>
      </c>
      <c r="AL63" s="16"/>
      <c r="AM63" s="11">
        <v>5</v>
      </c>
      <c r="AN63" s="11">
        <v>5</v>
      </c>
      <c r="AO63" s="16"/>
      <c r="AP63" s="39"/>
      <c r="AQ63" s="35" t="s">
        <v>69</v>
      </c>
    </row>
    <row r="64" spans="1:60" ht="15.75" customHeight="1" x14ac:dyDescent="0.15">
      <c r="A64" s="37">
        <v>44494.397647384263</v>
      </c>
      <c r="B64" s="28">
        <v>22102021</v>
      </c>
      <c r="C64" s="11" t="s">
        <v>164</v>
      </c>
      <c r="D64" s="9" t="str">
        <f t="shared" si="0"/>
        <v>PP6</v>
      </c>
      <c r="E64" s="11" t="s">
        <v>165</v>
      </c>
      <c r="F64" s="11" t="s">
        <v>165</v>
      </c>
      <c r="G64" s="9" t="str">
        <f t="shared" si="1"/>
        <v>Servicio OHS</v>
      </c>
      <c r="H64" s="11">
        <v>4</v>
      </c>
      <c r="I64" s="11">
        <v>4</v>
      </c>
      <c r="J64" s="16"/>
      <c r="K64" s="11">
        <v>5</v>
      </c>
      <c r="L64" s="11">
        <v>5</v>
      </c>
      <c r="M64" s="11">
        <v>5</v>
      </c>
      <c r="N64" s="11" t="s">
        <v>66</v>
      </c>
      <c r="O64" s="38">
        <f t="shared" si="2"/>
        <v>2.5</v>
      </c>
      <c r="P64" s="11">
        <v>4</v>
      </c>
      <c r="Q64" s="11">
        <v>4</v>
      </c>
      <c r="R64" s="39"/>
      <c r="S64" s="11">
        <v>4</v>
      </c>
      <c r="T64" s="11">
        <v>4</v>
      </c>
      <c r="U64" s="16"/>
      <c r="V64" s="11">
        <v>5</v>
      </c>
      <c r="W64" s="11">
        <v>5</v>
      </c>
      <c r="X64" s="11">
        <v>5</v>
      </c>
      <c r="Y64" s="11">
        <v>5</v>
      </c>
      <c r="Z64" s="11">
        <v>5</v>
      </c>
      <c r="AA64" s="11">
        <v>5</v>
      </c>
      <c r="AB64" s="11">
        <v>4</v>
      </c>
      <c r="AC64" s="16"/>
      <c r="AD64" s="11">
        <v>5</v>
      </c>
      <c r="AE64" s="11">
        <v>5</v>
      </c>
      <c r="AF64" s="42" t="s">
        <v>86</v>
      </c>
      <c r="AG64" s="16"/>
      <c r="AH64" s="11">
        <v>3</v>
      </c>
      <c r="AI64" s="11">
        <v>3</v>
      </c>
      <c r="AJ64" s="16"/>
      <c r="AK64" s="11">
        <v>5</v>
      </c>
      <c r="AL64" s="16"/>
      <c r="AM64" s="11">
        <v>5</v>
      </c>
      <c r="AN64" s="11">
        <v>4</v>
      </c>
      <c r="AO64" s="16"/>
      <c r="AP64" s="39"/>
      <c r="AQ64" s="35" t="s">
        <v>69</v>
      </c>
    </row>
    <row r="65" spans="1:45" ht="15.75" customHeight="1" x14ac:dyDescent="0.15">
      <c r="A65" s="37">
        <v>44494.404062743051</v>
      </c>
      <c r="B65" s="28">
        <v>22102021</v>
      </c>
      <c r="C65" s="11" t="s">
        <v>164</v>
      </c>
      <c r="D65" s="9" t="str">
        <f t="shared" si="0"/>
        <v>PP6</v>
      </c>
      <c r="E65" s="11" t="s">
        <v>165</v>
      </c>
      <c r="F65" s="11" t="s">
        <v>165</v>
      </c>
      <c r="G65" s="9" t="str">
        <f t="shared" si="1"/>
        <v>Servicio OHS</v>
      </c>
      <c r="H65" s="11">
        <v>5</v>
      </c>
      <c r="I65" s="11">
        <v>5</v>
      </c>
      <c r="J65" s="16"/>
      <c r="K65" s="11">
        <v>4</v>
      </c>
      <c r="L65" s="11">
        <v>4</v>
      </c>
      <c r="M65" s="11">
        <v>4</v>
      </c>
      <c r="N65" s="11" t="s">
        <v>79</v>
      </c>
      <c r="O65" s="38">
        <f t="shared" si="2"/>
        <v>5</v>
      </c>
      <c r="P65" s="11">
        <v>5</v>
      </c>
      <c r="Q65" s="11">
        <v>4</v>
      </c>
      <c r="R65" s="39"/>
      <c r="S65" s="11">
        <v>4</v>
      </c>
      <c r="T65" s="11">
        <v>4</v>
      </c>
      <c r="U65" s="16"/>
      <c r="V65" s="11">
        <v>5</v>
      </c>
      <c r="W65" s="11">
        <v>5</v>
      </c>
      <c r="X65" s="11">
        <v>5</v>
      </c>
      <c r="Y65" s="11">
        <v>5</v>
      </c>
      <c r="Z65" s="11">
        <v>5</v>
      </c>
      <c r="AA65" s="11">
        <v>5</v>
      </c>
      <c r="AB65" s="11">
        <v>5</v>
      </c>
      <c r="AC65" s="16"/>
      <c r="AD65" s="11">
        <v>4</v>
      </c>
      <c r="AE65" s="11">
        <v>4</v>
      </c>
      <c r="AF65" s="42" t="s">
        <v>68</v>
      </c>
      <c r="AG65" s="16"/>
      <c r="AH65" s="11">
        <v>4</v>
      </c>
      <c r="AI65" s="11">
        <v>3</v>
      </c>
      <c r="AJ65" s="16"/>
      <c r="AK65" s="11">
        <v>5</v>
      </c>
      <c r="AL65" s="16"/>
      <c r="AM65" s="11">
        <v>5</v>
      </c>
      <c r="AN65" s="11">
        <v>5</v>
      </c>
      <c r="AO65" s="16"/>
      <c r="AP65" s="39" t="s">
        <v>166</v>
      </c>
      <c r="AQ65" s="35" t="s">
        <v>69</v>
      </c>
    </row>
    <row r="66" spans="1:45" ht="15.75" customHeight="1" x14ac:dyDescent="0.15">
      <c r="A66" s="37">
        <v>44494.404988368056</v>
      </c>
      <c r="B66" s="28">
        <v>22102021</v>
      </c>
      <c r="C66" s="11" t="s">
        <v>164</v>
      </c>
      <c r="D66" s="9" t="str">
        <f t="shared" si="0"/>
        <v>PP6</v>
      </c>
      <c r="E66" s="11" t="s">
        <v>165</v>
      </c>
      <c r="F66" s="11" t="s">
        <v>165</v>
      </c>
      <c r="G66" s="9" t="str">
        <f t="shared" si="1"/>
        <v>Servicio OHS</v>
      </c>
      <c r="H66" s="11">
        <v>5</v>
      </c>
      <c r="I66" s="11">
        <v>5</v>
      </c>
      <c r="J66" s="16" t="s">
        <v>167</v>
      </c>
      <c r="K66" s="11">
        <v>5</v>
      </c>
      <c r="L66" s="11">
        <v>5</v>
      </c>
      <c r="M66" s="11">
        <v>5</v>
      </c>
      <c r="N66" s="11" t="s">
        <v>79</v>
      </c>
      <c r="O66" s="38">
        <f t="shared" si="2"/>
        <v>5</v>
      </c>
      <c r="P66" s="11">
        <v>5</v>
      </c>
      <c r="Q66" s="11">
        <v>5</v>
      </c>
      <c r="R66" s="39"/>
      <c r="S66" s="11">
        <v>5</v>
      </c>
      <c r="T66" s="11">
        <v>5</v>
      </c>
      <c r="U66" s="16"/>
      <c r="V66" s="11">
        <v>5</v>
      </c>
      <c r="W66" s="11">
        <v>5</v>
      </c>
      <c r="X66" s="11">
        <v>5</v>
      </c>
      <c r="Y66" s="11">
        <v>5</v>
      </c>
      <c r="Z66" s="11">
        <v>5</v>
      </c>
      <c r="AA66" s="11">
        <v>5</v>
      </c>
      <c r="AB66" s="11">
        <v>5</v>
      </c>
      <c r="AC66" s="16"/>
      <c r="AD66" s="11">
        <v>5</v>
      </c>
      <c r="AE66" s="11">
        <v>5</v>
      </c>
      <c r="AF66" s="42" t="s">
        <v>68</v>
      </c>
      <c r="AG66" s="16"/>
      <c r="AH66" s="11">
        <v>3</v>
      </c>
      <c r="AI66" s="11">
        <v>3</v>
      </c>
      <c r="AJ66" s="16"/>
      <c r="AK66" s="11">
        <v>4</v>
      </c>
      <c r="AL66" s="16"/>
      <c r="AM66" s="11">
        <v>5</v>
      </c>
      <c r="AN66" s="11">
        <v>5</v>
      </c>
      <c r="AO66" s="16" t="s">
        <v>168</v>
      </c>
      <c r="AP66" s="39"/>
      <c r="AQ66" s="35" t="s">
        <v>69</v>
      </c>
    </row>
    <row r="67" spans="1:45" ht="15.75" customHeight="1" x14ac:dyDescent="0.15">
      <c r="A67" s="37">
        <v>44494.450979467598</v>
      </c>
      <c r="B67" s="28">
        <v>22102021</v>
      </c>
      <c r="C67" s="11" t="s">
        <v>164</v>
      </c>
      <c r="D67" s="9" t="str">
        <f t="shared" ref="D67:D130" si="3">IF(C67="Asociación de Ciencias Ambientales (ACA)","PP4",IF(C67="Fundación Laboral de la Construcción","PP9",IF(C67="Fundación Naturgy","PP5",IF(C67="Universidad Politécnica de Madrid (UPM)","PP7",IF(C67="Khora Urban Thinkers","PP6",IF(C67="Cruz Roja Getafe","PP8","PP1"))))))</f>
        <v>PP6</v>
      </c>
      <c r="E67" s="11" t="s">
        <v>165</v>
      </c>
      <c r="F67" s="11" t="s">
        <v>165</v>
      </c>
      <c r="G67" s="9" t="str">
        <f t="shared" si="1"/>
        <v>Servicio OHS</v>
      </c>
      <c r="H67" s="11">
        <v>5</v>
      </c>
      <c r="I67" s="11">
        <v>5</v>
      </c>
      <c r="J67" s="16"/>
      <c r="K67" s="11">
        <v>5</v>
      </c>
      <c r="L67" s="11">
        <v>4</v>
      </c>
      <c r="M67" s="11">
        <v>5</v>
      </c>
      <c r="N67" s="11" t="s">
        <v>79</v>
      </c>
      <c r="O67" s="38">
        <f t="shared" si="2"/>
        <v>5</v>
      </c>
      <c r="P67" s="11">
        <v>5</v>
      </c>
      <c r="Q67" s="11">
        <v>5</v>
      </c>
      <c r="R67" s="39"/>
      <c r="S67" s="11">
        <v>5</v>
      </c>
      <c r="T67" s="11">
        <v>5</v>
      </c>
      <c r="U67" s="16"/>
      <c r="V67" s="11">
        <v>5</v>
      </c>
      <c r="W67" s="11">
        <v>5</v>
      </c>
      <c r="X67" s="11">
        <v>5</v>
      </c>
      <c r="Y67" s="11">
        <v>5</v>
      </c>
      <c r="Z67" s="11">
        <v>5</v>
      </c>
      <c r="AA67" s="11">
        <v>5</v>
      </c>
      <c r="AB67" s="11">
        <v>5</v>
      </c>
      <c r="AC67" s="16"/>
      <c r="AD67" s="11">
        <v>5</v>
      </c>
      <c r="AE67" s="11">
        <v>5</v>
      </c>
      <c r="AF67" s="43" t="s">
        <v>68</v>
      </c>
      <c r="AG67" s="16"/>
      <c r="AH67" s="11">
        <v>5</v>
      </c>
      <c r="AI67" s="11">
        <v>5</v>
      </c>
      <c r="AJ67" s="16"/>
      <c r="AK67" s="11">
        <v>5</v>
      </c>
      <c r="AL67" s="16"/>
      <c r="AM67" s="11">
        <v>5</v>
      </c>
      <c r="AN67" s="11">
        <v>5</v>
      </c>
      <c r="AO67" s="16"/>
      <c r="AP67" s="39" t="s">
        <v>169</v>
      </c>
      <c r="AQ67" s="35" t="s">
        <v>69</v>
      </c>
    </row>
    <row r="68" spans="1:45" ht="15.75" customHeight="1" x14ac:dyDescent="0.15">
      <c r="A68" s="37">
        <v>44496.736018518517</v>
      </c>
      <c r="B68" s="26">
        <v>27102021</v>
      </c>
      <c r="C68" s="11" t="s">
        <v>12</v>
      </c>
      <c r="D68" s="9" t="str">
        <f t="shared" si="3"/>
        <v>PP4</v>
      </c>
      <c r="E68" s="11" t="s">
        <v>64</v>
      </c>
      <c r="F68" s="11" t="s">
        <v>170</v>
      </c>
      <c r="G68" s="9" t="str">
        <f t="shared" ref="G68:G131" si="4">IF(F68="Información general - pobreza energética","Información general",IF(F68="Información general - contexto","Contexto territorial",IF(F68="Gestión del bono social y optimización de factura","Facturas y bono social",IF(F68="Sensibilización y mejora de hábitos","Mejora de hábitos",IF(F68="Desarrollo de capacidades (XXIst century skills)","Mejora de hábitos",IF(F68="Energía - generación de energía","P.E. Y visita a hogares​ ",IF(F68="Desarrollo de capacidades (XXIst century skills)","Mejora de hábitos",IF(F68="Visita a hogares","P.E. Y visita a hogares",IF(F68="Atención social","Atención social",IF(F68="Kit de intervención","Tipos de intervención (convocatorias)",IF(F68="Acciones de compromiso","Tipos de intervención (convocatorias)",IF(F68="Punto de Información Centros Cívicos","Servicio OHS",IF(F68="Procedimientos y protocolos","Servicio OHS")))))))))))))</f>
        <v>Servicio OHS</v>
      </c>
      <c r="H68" s="11">
        <v>5</v>
      </c>
      <c r="I68" s="11">
        <v>5</v>
      </c>
      <c r="J68" s="16"/>
      <c r="K68" s="11">
        <v>5</v>
      </c>
      <c r="L68" s="11">
        <v>5</v>
      </c>
      <c r="M68" s="11">
        <v>5</v>
      </c>
      <c r="N68" s="11" t="s">
        <v>79</v>
      </c>
      <c r="O68" s="38">
        <f t="shared" ref="O68:O131" si="5">IF(N68="Me habría gustado tener más teoría",2.5,IF(N68="Me ha parecido una combinación adecuada",5,IF(N68="Me habría gustado tener más práctica",2.5,0)))</f>
        <v>5</v>
      </c>
      <c r="P68" s="11">
        <v>5</v>
      </c>
      <c r="Q68" s="11">
        <v>5</v>
      </c>
      <c r="R68" s="39" t="s">
        <v>171</v>
      </c>
      <c r="S68" s="11">
        <v>5</v>
      </c>
      <c r="T68" s="11">
        <v>5</v>
      </c>
      <c r="U68" s="16"/>
      <c r="V68" s="11">
        <v>5</v>
      </c>
      <c r="W68" s="11">
        <v>5</v>
      </c>
      <c r="X68" s="11">
        <v>5</v>
      </c>
      <c r="Y68" s="11">
        <v>5</v>
      </c>
      <c r="Z68" s="11">
        <v>5</v>
      </c>
      <c r="AA68" s="11">
        <v>5</v>
      </c>
      <c r="AB68" s="11">
        <v>5</v>
      </c>
      <c r="AC68" s="16"/>
      <c r="AD68" s="11">
        <v>5</v>
      </c>
      <c r="AE68" s="11">
        <v>5</v>
      </c>
      <c r="AF68" s="40" t="s">
        <v>86</v>
      </c>
      <c r="AG68" s="16"/>
      <c r="AH68" s="11">
        <v>5</v>
      </c>
      <c r="AI68" s="11">
        <v>3</v>
      </c>
      <c r="AJ68" s="16"/>
      <c r="AK68" s="11">
        <v>4</v>
      </c>
      <c r="AL68" s="16"/>
      <c r="AM68" s="11">
        <v>5</v>
      </c>
      <c r="AN68" s="11">
        <v>5</v>
      </c>
      <c r="AO68" s="16"/>
      <c r="AP68" s="39"/>
      <c r="AQ68" s="35" t="s">
        <v>69</v>
      </c>
    </row>
    <row r="69" spans="1:45" ht="15.75" customHeight="1" x14ac:dyDescent="0.15">
      <c r="A69" s="37">
        <v>44496.737337962964</v>
      </c>
      <c r="B69" s="28">
        <v>27102021</v>
      </c>
      <c r="C69" s="11" t="s">
        <v>12</v>
      </c>
      <c r="D69" s="9" t="str">
        <f t="shared" si="3"/>
        <v>PP4</v>
      </c>
      <c r="E69" s="11" t="s">
        <v>64</v>
      </c>
      <c r="F69" s="11" t="s">
        <v>170</v>
      </c>
      <c r="G69" s="9" t="str">
        <f t="shared" si="4"/>
        <v>Servicio OHS</v>
      </c>
      <c r="H69" s="11">
        <v>4</v>
      </c>
      <c r="I69" s="11">
        <v>5</v>
      </c>
      <c r="J69" s="16"/>
      <c r="K69" s="11">
        <v>5</v>
      </c>
      <c r="L69" s="11">
        <v>5</v>
      </c>
      <c r="M69" s="11">
        <v>5</v>
      </c>
      <c r="N69" s="11" t="s">
        <v>79</v>
      </c>
      <c r="O69" s="38">
        <f t="shared" si="5"/>
        <v>5</v>
      </c>
      <c r="P69" s="11">
        <v>5</v>
      </c>
      <c r="Q69" s="11">
        <v>5</v>
      </c>
      <c r="R69" s="39"/>
      <c r="S69" s="11">
        <v>5</v>
      </c>
      <c r="T69" s="11">
        <v>5</v>
      </c>
      <c r="U69" s="16"/>
      <c r="V69" s="11">
        <v>5</v>
      </c>
      <c r="W69" s="11">
        <v>5</v>
      </c>
      <c r="X69" s="11">
        <v>5</v>
      </c>
      <c r="Y69" s="11">
        <v>5</v>
      </c>
      <c r="Z69" s="11">
        <v>5</v>
      </c>
      <c r="AA69" s="11">
        <v>5</v>
      </c>
      <c r="AB69" s="11">
        <v>5</v>
      </c>
      <c r="AC69" s="16"/>
      <c r="AD69" s="11">
        <v>5</v>
      </c>
      <c r="AE69" s="11">
        <v>5</v>
      </c>
      <c r="AF69" s="42" t="s">
        <v>68</v>
      </c>
      <c r="AG69" s="16"/>
      <c r="AH69" s="11">
        <v>4</v>
      </c>
      <c r="AI69" s="11">
        <v>3</v>
      </c>
      <c r="AJ69" s="16"/>
      <c r="AK69" s="11">
        <v>4</v>
      </c>
      <c r="AL69" s="16" t="s">
        <v>172</v>
      </c>
      <c r="AM69" s="11">
        <v>5</v>
      </c>
      <c r="AN69" s="11">
        <v>5</v>
      </c>
      <c r="AO69" s="16"/>
      <c r="AP69" s="39" t="s">
        <v>81</v>
      </c>
      <c r="AQ69" s="35" t="s">
        <v>69</v>
      </c>
    </row>
    <row r="70" spans="1:45" ht="15.75" customHeight="1" x14ac:dyDescent="0.15">
      <c r="A70" s="37">
        <v>44496.743645833332</v>
      </c>
      <c r="B70" s="28">
        <v>27102021</v>
      </c>
      <c r="C70" s="11" t="s">
        <v>12</v>
      </c>
      <c r="D70" s="9" t="str">
        <f t="shared" si="3"/>
        <v>PP4</v>
      </c>
      <c r="E70" s="11" t="s">
        <v>64</v>
      </c>
      <c r="F70" s="11" t="s">
        <v>170</v>
      </c>
      <c r="G70" s="9" t="str">
        <f t="shared" si="4"/>
        <v>Servicio OHS</v>
      </c>
      <c r="H70" s="11">
        <v>4</v>
      </c>
      <c r="I70" s="11">
        <v>5</v>
      </c>
      <c r="J70" s="16" t="s">
        <v>173</v>
      </c>
      <c r="K70" s="11">
        <v>5</v>
      </c>
      <c r="L70" s="11">
        <v>5</v>
      </c>
      <c r="M70" s="11">
        <v>5</v>
      </c>
      <c r="N70" s="11" t="s">
        <v>79</v>
      </c>
      <c r="O70" s="38">
        <f t="shared" si="5"/>
        <v>5</v>
      </c>
      <c r="P70" s="11">
        <v>4</v>
      </c>
      <c r="Q70" s="11">
        <v>4</v>
      </c>
      <c r="R70" s="39"/>
      <c r="S70" s="11">
        <v>5</v>
      </c>
      <c r="T70" s="11">
        <v>5</v>
      </c>
      <c r="U70" s="16"/>
      <c r="V70" s="11">
        <v>5</v>
      </c>
      <c r="W70" s="11">
        <v>5</v>
      </c>
      <c r="X70" s="11">
        <v>5</v>
      </c>
      <c r="Y70" s="11">
        <v>5</v>
      </c>
      <c r="Z70" s="11">
        <v>5</v>
      </c>
      <c r="AA70" s="11">
        <v>5</v>
      </c>
      <c r="AB70" s="11">
        <v>5</v>
      </c>
      <c r="AC70" s="16"/>
      <c r="AD70" s="11">
        <v>4</v>
      </c>
      <c r="AE70" s="11">
        <v>4</v>
      </c>
      <c r="AF70" s="42" t="s">
        <v>68</v>
      </c>
      <c r="AG70" s="16"/>
      <c r="AH70" s="11">
        <v>3</v>
      </c>
      <c r="AI70" s="11">
        <v>3</v>
      </c>
      <c r="AJ70" s="16"/>
      <c r="AK70" s="11">
        <v>5</v>
      </c>
      <c r="AL70" s="16"/>
      <c r="AM70" s="11">
        <v>5</v>
      </c>
      <c r="AN70" s="11">
        <v>5</v>
      </c>
      <c r="AO70" s="16"/>
      <c r="AP70" s="39"/>
      <c r="AQ70" s="35" t="s">
        <v>69</v>
      </c>
    </row>
    <row r="71" spans="1:45" ht="15.75" customHeight="1" x14ac:dyDescent="0.15">
      <c r="A71" s="37">
        <v>44496.743981481479</v>
      </c>
      <c r="B71" s="28">
        <v>27102021</v>
      </c>
      <c r="C71" s="11" t="s">
        <v>12</v>
      </c>
      <c r="D71" s="9" t="str">
        <f t="shared" si="3"/>
        <v>PP4</v>
      </c>
      <c r="E71" s="11" t="s">
        <v>64</v>
      </c>
      <c r="F71" s="11" t="s">
        <v>170</v>
      </c>
      <c r="G71" s="9" t="str">
        <f t="shared" si="4"/>
        <v>Servicio OHS</v>
      </c>
      <c r="H71" s="11">
        <v>5</v>
      </c>
      <c r="I71" s="11">
        <v>5</v>
      </c>
      <c r="J71" s="16"/>
      <c r="K71" s="11">
        <v>4</v>
      </c>
      <c r="L71" s="11">
        <v>4</v>
      </c>
      <c r="M71" s="11">
        <v>4</v>
      </c>
      <c r="N71" s="11" t="s">
        <v>70</v>
      </c>
      <c r="O71" s="38">
        <f t="shared" si="5"/>
        <v>2.5</v>
      </c>
      <c r="P71" s="11">
        <v>5</v>
      </c>
      <c r="Q71" s="11">
        <v>4</v>
      </c>
      <c r="R71" s="39"/>
      <c r="S71" s="11">
        <v>5</v>
      </c>
      <c r="T71" s="11">
        <v>4</v>
      </c>
      <c r="U71" s="16"/>
      <c r="V71" s="11">
        <v>5</v>
      </c>
      <c r="W71" s="11">
        <v>5</v>
      </c>
      <c r="X71" s="11">
        <v>5</v>
      </c>
      <c r="Y71" s="11">
        <v>5</v>
      </c>
      <c r="Z71" s="11">
        <v>5</v>
      </c>
      <c r="AA71" s="11">
        <v>5</v>
      </c>
      <c r="AB71" s="11">
        <v>5</v>
      </c>
      <c r="AC71" s="16"/>
      <c r="AD71" s="11">
        <v>5</v>
      </c>
      <c r="AE71" s="11">
        <v>5</v>
      </c>
      <c r="AF71" s="42" t="s">
        <v>86</v>
      </c>
      <c r="AG71" s="16"/>
      <c r="AH71" s="11">
        <v>3</v>
      </c>
      <c r="AI71" s="11">
        <v>3</v>
      </c>
      <c r="AJ71" s="16"/>
      <c r="AK71" s="11">
        <v>3</v>
      </c>
      <c r="AL71" s="16"/>
      <c r="AM71" s="11">
        <v>4</v>
      </c>
      <c r="AN71" s="11">
        <v>4</v>
      </c>
      <c r="AO71" s="16"/>
      <c r="AP71" s="39"/>
      <c r="AQ71" s="35" t="s">
        <v>69</v>
      </c>
    </row>
    <row r="72" spans="1:45" ht="15.75" customHeight="1" x14ac:dyDescent="0.15">
      <c r="A72" s="37">
        <v>44496.746701388889</v>
      </c>
      <c r="B72" s="28">
        <v>27102021</v>
      </c>
      <c r="C72" s="11" t="s">
        <v>12</v>
      </c>
      <c r="D72" s="9" t="str">
        <f t="shared" si="3"/>
        <v>PP4</v>
      </c>
      <c r="E72" s="11" t="s">
        <v>64</v>
      </c>
      <c r="F72" s="11" t="s">
        <v>170</v>
      </c>
      <c r="G72" s="9" t="str">
        <f t="shared" si="4"/>
        <v>Servicio OHS</v>
      </c>
      <c r="H72" s="11">
        <v>5</v>
      </c>
      <c r="I72" s="11">
        <v>5</v>
      </c>
      <c r="J72" s="16"/>
      <c r="K72" s="11">
        <v>4</v>
      </c>
      <c r="L72" s="11">
        <v>4</v>
      </c>
      <c r="M72" s="11">
        <v>4</v>
      </c>
      <c r="N72" s="11" t="s">
        <v>79</v>
      </c>
      <c r="O72" s="38">
        <f t="shared" si="5"/>
        <v>5</v>
      </c>
      <c r="P72" s="11">
        <v>4</v>
      </c>
      <c r="Q72" s="11">
        <v>4</v>
      </c>
      <c r="R72" s="39"/>
      <c r="S72" s="11">
        <v>5</v>
      </c>
      <c r="T72" s="11">
        <v>5</v>
      </c>
      <c r="U72" s="16"/>
      <c r="V72" s="11">
        <v>5</v>
      </c>
      <c r="W72" s="11">
        <v>5</v>
      </c>
      <c r="X72" s="11">
        <v>5</v>
      </c>
      <c r="Y72" s="11">
        <v>5</v>
      </c>
      <c r="Z72" s="11">
        <v>5</v>
      </c>
      <c r="AA72" s="11">
        <v>5</v>
      </c>
      <c r="AB72" s="11">
        <v>5</v>
      </c>
      <c r="AC72" s="16"/>
      <c r="AD72" s="11">
        <v>4</v>
      </c>
      <c r="AE72" s="11">
        <v>4</v>
      </c>
      <c r="AF72" s="42" t="s">
        <v>68</v>
      </c>
      <c r="AG72" s="16"/>
      <c r="AH72" s="11">
        <v>4</v>
      </c>
      <c r="AI72" s="11">
        <v>3</v>
      </c>
      <c r="AJ72" s="16"/>
      <c r="AK72" s="11">
        <v>4</v>
      </c>
      <c r="AL72" s="16"/>
      <c r="AM72" s="11">
        <v>5</v>
      </c>
      <c r="AN72" s="11">
        <v>4</v>
      </c>
      <c r="AO72" s="16"/>
      <c r="AP72" s="39" t="s">
        <v>174</v>
      </c>
      <c r="AQ72" s="35" t="s">
        <v>69</v>
      </c>
      <c r="AR72" s="11"/>
      <c r="AS72" s="11"/>
    </row>
    <row r="73" spans="1:45" ht="15.75" customHeight="1" x14ac:dyDescent="0.15">
      <c r="A73" s="37">
        <v>44502.68644675926</v>
      </c>
      <c r="B73" s="26">
        <v>28102021</v>
      </c>
      <c r="C73" s="11" t="s">
        <v>12</v>
      </c>
      <c r="D73" s="9" t="str">
        <f t="shared" si="3"/>
        <v>PP4</v>
      </c>
      <c r="E73" s="11" t="s">
        <v>64</v>
      </c>
      <c r="F73" s="11" t="s">
        <v>170</v>
      </c>
      <c r="G73" s="9" t="str">
        <f t="shared" si="4"/>
        <v>Servicio OHS</v>
      </c>
      <c r="H73" s="11">
        <v>5</v>
      </c>
      <c r="I73" s="11">
        <v>5</v>
      </c>
      <c r="J73" s="16"/>
      <c r="K73" s="11">
        <v>5</v>
      </c>
      <c r="L73" s="11">
        <v>5</v>
      </c>
      <c r="M73" s="11">
        <v>5</v>
      </c>
      <c r="N73" s="11" t="s">
        <v>79</v>
      </c>
      <c r="O73" s="38">
        <f t="shared" si="5"/>
        <v>5</v>
      </c>
      <c r="P73" s="11">
        <v>5</v>
      </c>
      <c r="Q73" s="11">
        <v>4</v>
      </c>
      <c r="R73" s="39"/>
      <c r="S73" s="11">
        <v>5</v>
      </c>
      <c r="T73" s="11">
        <v>5</v>
      </c>
      <c r="U73" s="16"/>
      <c r="V73" s="11">
        <v>5</v>
      </c>
      <c r="W73" s="11">
        <v>5</v>
      </c>
      <c r="X73" s="11">
        <v>5</v>
      </c>
      <c r="Y73" s="11">
        <v>4</v>
      </c>
      <c r="Z73" s="11">
        <v>4</v>
      </c>
      <c r="AA73" s="11">
        <v>4</v>
      </c>
      <c r="AB73" s="11">
        <v>5</v>
      </c>
      <c r="AC73" s="16"/>
      <c r="AD73" s="11">
        <v>5</v>
      </c>
      <c r="AE73" s="11">
        <v>5</v>
      </c>
      <c r="AF73" s="42" t="s">
        <v>86</v>
      </c>
      <c r="AG73" s="16"/>
      <c r="AH73" s="11">
        <v>3</v>
      </c>
      <c r="AI73" s="11">
        <v>3</v>
      </c>
      <c r="AJ73" s="16"/>
      <c r="AK73" s="11">
        <v>4</v>
      </c>
      <c r="AL73" s="16"/>
      <c r="AM73" s="11">
        <v>5</v>
      </c>
      <c r="AN73" s="11">
        <v>5</v>
      </c>
      <c r="AO73" s="16"/>
      <c r="AP73" s="39" t="s">
        <v>175</v>
      </c>
      <c r="AQ73" s="35" t="s">
        <v>69</v>
      </c>
      <c r="AR73" s="11"/>
      <c r="AS73" s="11"/>
    </row>
    <row r="74" spans="1:45" ht="15.75" customHeight="1" x14ac:dyDescent="0.15">
      <c r="A74" s="37">
        <v>44502.689004629632</v>
      </c>
      <c r="B74" s="28">
        <v>28102021</v>
      </c>
      <c r="C74" s="11" t="s">
        <v>12</v>
      </c>
      <c r="D74" s="9" t="str">
        <f t="shared" si="3"/>
        <v>PP4</v>
      </c>
      <c r="E74" s="11" t="s">
        <v>64</v>
      </c>
      <c r="F74" s="11" t="s">
        <v>170</v>
      </c>
      <c r="G74" s="9" t="str">
        <f t="shared" si="4"/>
        <v>Servicio OHS</v>
      </c>
      <c r="H74" s="11">
        <v>4</v>
      </c>
      <c r="I74" s="11">
        <v>4</v>
      </c>
      <c r="J74" s="16"/>
      <c r="K74" s="11">
        <v>4</v>
      </c>
      <c r="L74" s="11">
        <v>4</v>
      </c>
      <c r="M74" s="11">
        <v>4</v>
      </c>
      <c r="N74" s="11" t="s">
        <v>66</v>
      </c>
      <c r="O74" s="38">
        <f t="shared" si="5"/>
        <v>2.5</v>
      </c>
      <c r="P74" s="11">
        <v>4</v>
      </c>
      <c r="Q74" s="11">
        <v>4</v>
      </c>
      <c r="R74" s="39" t="s">
        <v>176</v>
      </c>
      <c r="S74" s="11">
        <v>3</v>
      </c>
      <c r="T74" s="11">
        <v>4</v>
      </c>
      <c r="U74" s="16"/>
      <c r="V74" s="11">
        <v>5</v>
      </c>
      <c r="W74" s="11">
        <v>5</v>
      </c>
      <c r="X74" s="11">
        <v>5</v>
      </c>
      <c r="Y74" s="11">
        <v>5</v>
      </c>
      <c r="Z74" s="11">
        <v>5</v>
      </c>
      <c r="AA74" s="11">
        <v>5</v>
      </c>
      <c r="AB74" s="11">
        <v>4</v>
      </c>
      <c r="AC74" s="16"/>
      <c r="AD74" s="11">
        <v>4</v>
      </c>
      <c r="AE74" s="11">
        <v>3</v>
      </c>
      <c r="AF74" s="42" t="s">
        <v>68</v>
      </c>
      <c r="AG74" s="16" t="s">
        <v>177</v>
      </c>
      <c r="AH74" s="11">
        <v>3</v>
      </c>
      <c r="AI74" s="11">
        <v>3</v>
      </c>
      <c r="AJ74" s="16" t="s">
        <v>178</v>
      </c>
      <c r="AK74" s="11">
        <v>3</v>
      </c>
      <c r="AL74" s="16"/>
      <c r="AM74" s="11">
        <v>4</v>
      </c>
      <c r="AN74" s="11">
        <v>3</v>
      </c>
      <c r="AO74" s="16"/>
      <c r="AP74" s="39"/>
      <c r="AQ74" s="35" t="s">
        <v>69</v>
      </c>
      <c r="AR74" s="11"/>
      <c r="AS74" s="11"/>
    </row>
    <row r="75" spans="1:45" ht="15.75" customHeight="1" x14ac:dyDescent="0.15">
      <c r="A75" s="37">
        <v>44502.693159722221</v>
      </c>
      <c r="B75" s="28">
        <v>28102021</v>
      </c>
      <c r="C75" s="11" t="s">
        <v>12</v>
      </c>
      <c r="D75" s="9" t="str">
        <f t="shared" si="3"/>
        <v>PP4</v>
      </c>
      <c r="E75" s="11" t="s">
        <v>64</v>
      </c>
      <c r="F75" s="11" t="s">
        <v>170</v>
      </c>
      <c r="G75" s="9" t="str">
        <f t="shared" si="4"/>
        <v>Servicio OHS</v>
      </c>
      <c r="H75" s="11">
        <v>4</v>
      </c>
      <c r="I75" s="11">
        <v>5</v>
      </c>
      <c r="J75" s="16"/>
      <c r="K75" s="11">
        <v>4</v>
      </c>
      <c r="L75" s="11">
        <v>3</v>
      </c>
      <c r="M75" s="11">
        <v>5</v>
      </c>
      <c r="N75" s="11" t="s">
        <v>79</v>
      </c>
      <c r="O75" s="38">
        <f t="shared" si="5"/>
        <v>5</v>
      </c>
      <c r="P75" s="11">
        <v>5</v>
      </c>
      <c r="Q75" s="11">
        <v>4</v>
      </c>
      <c r="R75" s="39"/>
      <c r="S75" s="11">
        <v>5</v>
      </c>
      <c r="T75" s="11">
        <v>5</v>
      </c>
      <c r="U75" s="16"/>
      <c r="V75" s="11">
        <v>5</v>
      </c>
      <c r="W75" s="11">
        <v>5</v>
      </c>
      <c r="X75" s="11">
        <v>5</v>
      </c>
      <c r="Y75" s="11">
        <v>5</v>
      </c>
      <c r="Z75" s="11">
        <v>5</v>
      </c>
      <c r="AA75" s="11">
        <v>5</v>
      </c>
      <c r="AB75" s="11">
        <v>5</v>
      </c>
      <c r="AC75" s="16"/>
      <c r="AD75" s="11">
        <v>4</v>
      </c>
      <c r="AE75" s="11">
        <v>2</v>
      </c>
      <c r="AF75" s="42" t="s">
        <v>68</v>
      </c>
      <c r="AG75" s="16" t="s">
        <v>179</v>
      </c>
      <c r="AH75" s="11">
        <v>3</v>
      </c>
      <c r="AI75" s="11">
        <v>2</v>
      </c>
      <c r="AJ75" s="16" t="s">
        <v>180</v>
      </c>
      <c r="AK75" s="11">
        <v>5</v>
      </c>
      <c r="AL75" s="16"/>
      <c r="AM75" s="11">
        <v>5</v>
      </c>
      <c r="AN75" s="11">
        <v>5</v>
      </c>
      <c r="AO75" s="16"/>
      <c r="AP75" s="39" t="s">
        <v>81</v>
      </c>
      <c r="AQ75" s="35" t="s">
        <v>69</v>
      </c>
      <c r="AR75" s="11"/>
      <c r="AS75" s="11"/>
    </row>
    <row r="76" spans="1:45" ht="15.75" customHeight="1" x14ac:dyDescent="0.15">
      <c r="A76" s="37">
        <v>44502.693773148145</v>
      </c>
      <c r="B76" s="28">
        <v>28102021</v>
      </c>
      <c r="C76" s="11" t="s">
        <v>12</v>
      </c>
      <c r="D76" s="9" t="str">
        <f t="shared" si="3"/>
        <v>PP4</v>
      </c>
      <c r="E76" s="11" t="s">
        <v>64</v>
      </c>
      <c r="F76" s="11" t="s">
        <v>170</v>
      </c>
      <c r="G76" s="9" t="str">
        <f t="shared" si="4"/>
        <v>Servicio OHS</v>
      </c>
      <c r="H76" s="11">
        <v>4</v>
      </c>
      <c r="I76" s="11">
        <v>4</v>
      </c>
      <c r="J76" s="16" t="s">
        <v>181</v>
      </c>
      <c r="K76" s="11">
        <v>4</v>
      </c>
      <c r="L76" s="11">
        <v>4</v>
      </c>
      <c r="M76" s="11">
        <v>4</v>
      </c>
      <c r="N76" s="11" t="s">
        <v>79</v>
      </c>
      <c r="O76" s="38">
        <f t="shared" si="5"/>
        <v>5</v>
      </c>
      <c r="P76" s="11">
        <v>4</v>
      </c>
      <c r="Q76" s="11">
        <v>4</v>
      </c>
      <c r="R76" s="39"/>
      <c r="S76" s="11">
        <v>4</v>
      </c>
      <c r="T76" s="11">
        <v>4</v>
      </c>
      <c r="U76" s="16"/>
      <c r="V76" s="11">
        <v>4</v>
      </c>
      <c r="W76" s="11">
        <v>5</v>
      </c>
      <c r="X76" s="11">
        <v>5</v>
      </c>
      <c r="Y76" s="11">
        <v>5</v>
      </c>
      <c r="Z76" s="11">
        <v>5</v>
      </c>
      <c r="AA76" s="11">
        <v>5</v>
      </c>
      <c r="AB76" s="11">
        <v>4</v>
      </c>
      <c r="AC76" s="16"/>
      <c r="AD76" s="11">
        <v>3</v>
      </c>
      <c r="AE76" s="11">
        <v>3</v>
      </c>
      <c r="AF76" s="42" t="s">
        <v>68</v>
      </c>
      <c r="AG76" s="16"/>
      <c r="AH76" s="11">
        <v>3</v>
      </c>
      <c r="AI76" s="11">
        <v>3</v>
      </c>
      <c r="AJ76" s="16" t="s">
        <v>182</v>
      </c>
      <c r="AK76" s="11">
        <v>4</v>
      </c>
      <c r="AL76" s="16"/>
      <c r="AM76" s="11">
        <v>4</v>
      </c>
      <c r="AN76" s="11">
        <v>4</v>
      </c>
      <c r="AO76" s="16"/>
      <c r="AP76" s="39"/>
      <c r="AQ76" s="35" t="s">
        <v>69</v>
      </c>
      <c r="AR76" s="11"/>
      <c r="AS76" s="11"/>
    </row>
    <row r="77" spans="1:45" ht="15.75" customHeight="1" x14ac:dyDescent="0.15">
      <c r="A77" s="37">
        <v>44502.694074074076</v>
      </c>
      <c r="B77" s="28">
        <v>28102021</v>
      </c>
      <c r="C77" s="11" t="s">
        <v>12</v>
      </c>
      <c r="D77" s="9" t="str">
        <f t="shared" si="3"/>
        <v>PP4</v>
      </c>
      <c r="E77" s="11" t="s">
        <v>64</v>
      </c>
      <c r="F77" s="11" t="s">
        <v>170</v>
      </c>
      <c r="G77" s="9" t="str">
        <f t="shared" si="4"/>
        <v>Servicio OHS</v>
      </c>
      <c r="H77" s="11">
        <v>5</v>
      </c>
      <c r="I77" s="11">
        <v>5</v>
      </c>
      <c r="J77" s="16"/>
      <c r="K77" s="11">
        <v>4</v>
      </c>
      <c r="L77" s="11">
        <v>4</v>
      </c>
      <c r="M77" s="11">
        <v>4</v>
      </c>
      <c r="N77" s="11" t="s">
        <v>79</v>
      </c>
      <c r="O77" s="38">
        <f t="shared" si="5"/>
        <v>5</v>
      </c>
      <c r="P77" s="11">
        <v>5</v>
      </c>
      <c r="Q77" s="11">
        <v>4</v>
      </c>
      <c r="R77" s="39"/>
      <c r="S77" s="11">
        <v>5</v>
      </c>
      <c r="T77" s="11">
        <v>5</v>
      </c>
      <c r="U77" s="16"/>
      <c r="V77" s="11">
        <v>5</v>
      </c>
      <c r="W77" s="11">
        <v>5</v>
      </c>
      <c r="X77" s="11">
        <v>5</v>
      </c>
      <c r="Y77" s="11">
        <v>5</v>
      </c>
      <c r="Z77" s="11">
        <v>5</v>
      </c>
      <c r="AA77" s="11">
        <v>5</v>
      </c>
      <c r="AB77" s="11">
        <v>5</v>
      </c>
      <c r="AC77" s="16"/>
      <c r="AD77" s="11">
        <v>3</v>
      </c>
      <c r="AE77" s="11">
        <v>3</v>
      </c>
      <c r="AF77" s="42" t="s">
        <v>68</v>
      </c>
      <c r="AG77" s="16"/>
      <c r="AH77" s="11">
        <v>4</v>
      </c>
      <c r="AI77" s="11">
        <v>3</v>
      </c>
      <c r="AJ77" s="16"/>
      <c r="AK77" s="11">
        <v>4</v>
      </c>
      <c r="AL77" s="16"/>
      <c r="AM77" s="11">
        <v>5</v>
      </c>
      <c r="AN77" s="11">
        <v>5</v>
      </c>
      <c r="AO77" s="16"/>
      <c r="AP77" s="39" t="s">
        <v>183</v>
      </c>
      <c r="AQ77" s="35" t="s">
        <v>69</v>
      </c>
      <c r="AR77" s="11"/>
      <c r="AS77" s="11"/>
    </row>
    <row r="78" spans="1:45" ht="15.75" customHeight="1" x14ac:dyDescent="0.15">
      <c r="A78" s="37">
        <v>44502.687638888892</v>
      </c>
      <c r="B78" s="26">
        <v>28102021</v>
      </c>
      <c r="C78" s="11" t="s">
        <v>164</v>
      </c>
      <c r="D78" s="9" t="str">
        <f t="shared" si="3"/>
        <v>PP6</v>
      </c>
      <c r="E78" s="11" t="s">
        <v>165</v>
      </c>
      <c r="F78" s="11" t="s">
        <v>165</v>
      </c>
      <c r="G78" s="9" t="str">
        <f t="shared" si="4"/>
        <v>Servicio OHS</v>
      </c>
      <c r="H78" s="11">
        <v>4</v>
      </c>
      <c r="I78" s="11">
        <v>5</v>
      </c>
      <c r="J78" s="16"/>
      <c r="K78" s="11">
        <v>4</v>
      </c>
      <c r="L78" s="11">
        <v>4</v>
      </c>
      <c r="M78" s="11">
        <v>3</v>
      </c>
      <c r="N78" s="11" t="s">
        <v>66</v>
      </c>
      <c r="O78" s="38">
        <f t="shared" si="5"/>
        <v>2.5</v>
      </c>
      <c r="P78" s="11">
        <v>4</v>
      </c>
      <c r="Q78" s="11">
        <v>4</v>
      </c>
      <c r="R78" s="39"/>
      <c r="S78" s="11">
        <v>5</v>
      </c>
      <c r="T78" s="11">
        <v>4</v>
      </c>
      <c r="U78" s="16"/>
      <c r="V78" s="11">
        <v>4</v>
      </c>
      <c r="W78" s="11">
        <v>4</v>
      </c>
      <c r="X78" s="11">
        <v>4</v>
      </c>
      <c r="Y78" s="11">
        <v>4</v>
      </c>
      <c r="Z78" s="11">
        <v>5</v>
      </c>
      <c r="AA78" s="11">
        <v>4</v>
      </c>
      <c r="AB78" s="11">
        <v>4</v>
      </c>
      <c r="AC78" s="16"/>
      <c r="AD78" s="11">
        <v>4</v>
      </c>
      <c r="AE78" s="11">
        <v>5</v>
      </c>
      <c r="AF78" s="42" t="s">
        <v>86</v>
      </c>
      <c r="AG78" s="16"/>
      <c r="AH78" s="11">
        <v>4</v>
      </c>
      <c r="AI78" s="11">
        <v>3</v>
      </c>
      <c r="AJ78" s="16"/>
      <c r="AK78" s="11">
        <v>4</v>
      </c>
      <c r="AL78" s="16"/>
      <c r="AM78" s="11">
        <v>5</v>
      </c>
      <c r="AN78" s="11">
        <v>5</v>
      </c>
      <c r="AO78" s="16"/>
      <c r="AP78" s="39"/>
      <c r="AQ78" s="35" t="s">
        <v>69</v>
      </c>
      <c r="AR78" s="11"/>
      <c r="AS78" s="11"/>
    </row>
    <row r="79" spans="1:45" ht="15.75" customHeight="1" x14ac:dyDescent="0.15">
      <c r="A79" s="37">
        <v>44502.697870370372</v>
      </c>
      <c r="B79" s="28">
        <v>28102021</v>
      </c>
      <c r="C79" s="11" t="s">
        <v>164</v>
      </c>
      <c r="D79" s="9" t="str">
        <f t="shared" si="3"/>
        <v>PP6</v>
      </c>
      <c r="E79" s="11" t="s">
        <v>165</v>
      </c>
      <c r="F79" s="11" t="s">
        <v>165</v>
      </c>
      <c r="G79" s="9" t="str">
        <f t="shared" si="4"/>
        <v>Servicio OHS</v>
      </c>
      <c r="H79" s="11">
        <v>4</v>
      </c>
      <c r="I79" s="11">
        <v>4</v>
      </c>
      <c r="J79" s="16"/>
      <c r="K79" s="11">
        <v>4</v>
      </c>
      <c r="L79" s="11">
        <v>4</v>
      </c>
      <c r="M79" s="11">
        <v>4</v>
      </c>
      <c r="N79" s="11" t="s">
        <v>66</v>
      </c>
      <c r="O79" s="38">
        <f t="shared" si="5"/>
        <v>2.5</v>
      </c>
      <c r="P79" s="11">
        <v>3</v>
      </c>
      <c r="Q79" s="11">
        <v>3</v>
      </c>
      <c r="R79" s="39"/>
      <c r="S79" s="11">
        <v>3</v>
      </c>
      <c r="T79" s="11">
        <v>3</v>
      </c>
      <c r="U79" s="16" t="s">
        <v>184</v>
      </c>
      <c r="V79" s="11">
        <v>4</v>
      </c>
      <c r="W79" s="11">
        <v>4</v>
      </c>
      <c r="X79" s="11">
        <v>4</v>
      </c>
      <c r="Y79" s="11">
        <v>4</v>
      </c>
      <c r="Z79" s="11">
        <v>4</v>
      </c>
      <c r="AA79" s="11">
        <v>4</v>
      </c>
      <c r="AB79" s="11">
        <v>4</v>
      </c>
      <c r="AC79" s="16"/>
      <c r="AD79" s="11">
        <v>3</v>
      </c>
      <c r="AE79" s="11">
        <v>4</v>
      </c>
      <c r="AF79" s="42" t="s">
        <v>86</v>
      </c>
      <c r="AG79" s="16"/>
      <c r="AH79" s="11">
        <v>3</v>
      </c>
      <c r="AI79" s="11">
        <v>3</v>
      </c>
      <c r="AJ79" s="16"/>
      <c r="AK79" s="11">
        <v>4</v>
      </c>
      <c r="AL79" s="16"/>
      <c r="AM79" s="11">
        <v>4</v>
      </c>
      <c r="AN79" s="11">
        <v>4</v>
      </c>
      <c r="AO79" s="16"/>
      <c r="AP79" s="39"/>
      <c r="AQ79" s="35" t="s">
        <v>69</v>
      </c>
      <c r="AR79" s="11"/>
      <c r="AS79" s="11"/>
    </row>
    <row r="80" spans="1:45" ht="15.75" customHeight="1" x14ac:dyDescent="0.15">
      <c r="A80" s="37">
        <v>44502.698807870373</v>
      </c>
      <c r="B80" s="28">
        <v>28102021</v>
      </c>
      <c r="C80" s="11" t="s">
        <v>164</v>
      </c>
      <c r="D80" s="9" t="str">
        <f t="shared" si="3"/>
        <v>PP6</v>
      </c>
      <c r="E80" s="11" t="s">
        <v>165</v>
      </c>
      <c r="F80" s="11" t="s">
        <v>165</v>
      </c>
      <c r="G80" s="9" t="str">
        <f t="shared" si="4"/>
        <v>Servicio OHS</v>
      </c>
      <c r="H80" s="11">
        <v>3</v>
      </c>
      <c r="I80" s="11">
        <v>4</v>
      </c>
      <c r="J80" s="16"/>
      <c r="K80" s="11">
        <v>4</v>
      </c>
      <c r="L80" s="11">
        <v>4</v>
      </c>
      <c r="M80" s="11">
        <v>4</v>
      </c>
      <c r="N80" s="11" t="s">
        <v>66</v>
      </c>
      <c r="O80" s="38">
        <f t="shared" si="5"/>
        <v>2.5</v>
      </c>
      <c r="P80" s="11">
        <v>4</v>
      </c>
      <c r="Q80" s="11">
        <v>3</v>
      </c>
      <c r="R80" s="39"/>
      <c r="S80" s="11">
        <v>3</v>
      </c>
      <c r="T80" s="11">
        <v>3</v>
      </c>
      <c r="U80" s="16" t="s">
        <v>185</v>
      </c>
      <c r="V80" s="11">
        <v>3</v>
      </c>
      <c r="W80" s="11">
        <v>4</v>
      </c>
      <c r="X80" s="11">
        <v>4</v>
      </c>
      <c r="Y80" s="11">
        <v>4</v>
      </c>
      <c r="Z80" s="11">
        <v>4</v>
      </c>
      <c r="AA80" s="11">
        <v>4</v>
      </c>
      <c r="AB80" s="11">
        <v>3</v>
      </c>
      <c r="AC80" s="16"/>
      <c r="AD80" s="11">
        <v>4</v>
      </c>
      <c r="AE80" s="11">
        <v>4</v>
      </c>
      <c r="AF80" s="42" t="s">
        <v>68</v>
      </c>
      <c r="AG80" s="16"/>
      <c r="AH80" s="11">
        <v>3</v>
      </c>
      <c r="AI80" s="11">
        <v>3</v>
      </c>
      <c r="AJ80" s="16"/>
      <c r="AK80" s="11">
        <v>4</v>
      </c>
      <c r="AL80" s="16"/>
      <c r="AM80" s="11">
        <v>4</v>
      </c>
      <c r="AN80" s="11">
        <v>4</v>
      </c>
      <c r="AO80" s="16"/>
      <c r="AP80" s="39"/>
      <c r="AQ80" s="35" t="s">
        <v>69</v>
      </c>
      <c r="AR80" s="11"/>
      <c r="AS80" s="11"/>
    </row>
    <row r="81" spans="1:45" ht="15.75" customHeight="1" x14ac:dyDescent="0.15">
      <c r="A81" s="37">
        <v>44502.70103009259</v>
      </c>
      <c r="B81" s="28">
        <v>28102021</v>
      </c>
      <c r="C81" s="11" t="s">
        <v>164</v>
      </c>
      <c r="D81" s="9" t="str">
        <f t="shared" si="3"/>
        <v>PP6</v>
      </c>
      <c r="E81" s="11" t="s">
        <v>165</v>
      </c>
      <c r="F81" s="11" t="s">
        <v>165</v>
      </c>
      <c r="G81" s="9" t="str">
        <f t="shared" si="4"/>
        <v>Servicio OHS</v>
      </c>
      <c r="H81" s="11">
        <v>4</v>
      </c>
      <c r="I81" s="11">
        <v>5</v>
      </c>
      <c r="J81" s="16"/>
      <c r="K81" s="11">
        <v>4</v>
      </c>
      <c r="L81" s="11">
        <v>4</v>
      </c>
      <c r="M81" s="11">
        <v>4</v>
      </c>
      <c r="N81" s="11" t="s">
        <v>79</v>
      </c>
      <c r="O81" s="38">
        <f t="shared" si="5"/>
        <v>5</v>
      </c>
      <c r="P81" s="11">
        <v>4</v>
      </c>
      <c r="Q81" s="11">
        <v>4</v>
      </c>
      <c r="R81" s="39"/>
      <c r="S81" s="11">
        <v>4</v>
      </c>
      <c r="T81" s="11">
        <v>3</v>
      </c>
      <c r="U81" s="16"/>
      <c r="V81" s="11">
        <v>4</v>
      </c>
      <c r="W81" s="11">
        <v>4</v>
      </c>
      <c r="X81" s="11">
        <v>4</v>
      </c>
      <c r="Y81" s="11">
        <v>4</v>
      </c>
      <c r="Z81" s="11">
        <v>4</v>
      </c>
      <c r="AA81" s="11">
        <v>4</v>
      </c>
      <c r="AB81" s="11">
        <v>4</v>
      </c>
      <c r="AC81" s="16"/>
      <c r="AD81" s="11">
        <v>4</v>
      </c>
      <c r="AE81" s="11">
        <v>4</v>
      </c>
      <c r="AF81" s="42" t="s">
        <v>86</v>
      </c>
      <c r="AG81" s="16"/>
      <c r="AH81" s="11">
        <v>4</v>
      </c>
      <c r="AI81" s="11">
        <v>3</v>
      </c>
      <c r="AJ81" s="16"/>
      <c r="AK81" s="11">
        <v>4</v>
      </c>
      <c r="AL81" s="16"/>
      <c r="AM81" s="11">
        <v>4</v>
      </c>
      <c r="AN81" s="11">
        <v>4</v>
      </c>
      <c r="AO81" s="16"/>
      <c r="AP81" s="39" t="s">
        <v>186</v>
      </c>
      <c r="AQ81" s="35" t="s">
        <v>69</v>
      </c>
      <c r="AR81" s="11"/>
      <c r="AS81" s="11"/>
    </row>
    <row r="82" spans="1:45" ht="15.75" customHeight="1" x14ac:dyDescent="0.15">
      <c r="A82" s="37">
        <v>44504.697106481479</v>
      </c>
      <c r="B82" s="28">
        <v>28102021</v>
      </c>
      <c r="C82" s="11" t="s">
        <v>164</v>
      </c>
      <c r="D82" s="9" t="str">
        <f t="shared" si="3"/>
        <v>PP6</v>
      </c>
      <c r="E82" s="11" t="s">
        <v>165</v>
      </c>
      <c r="F82" s="11" t="s">
        <v>165</v>
      </c>
      <c r="G82" s="9" t="str">
        <f t="shared" si="4"/>
        <v>Servicio OHS</v>
      </c>
      <c r="H82" s="11">
        <v>5</v>
      </c>
      <c r="I82" s="11">
        <v>5</v>
      </c>
      <c r="J82" s="16"/>
      <c r="K82" s="11">
        <v>5</v>
      </c>
      <c r="L82" s="11">
        <v>5</v>
      </c>
      <c r="M82" s="11">
        <v>4</v>
      </c>
      <c r="N82" s="11" t="s">
        <v>66</v>
      </c>
      <c r="O82" s="38">
        <f t="shared" si="5"/>
        <v>2.5</v>
      </c>
      <c r="P82" s="11">
        <v>4</v>
      </c>
      <c r="Q82" s="11">
        <v>5</v>
      </c>
      <c r="R82" s="39"/>
      <c r="S82" s="11">
        <v>5</v>
      </c>
      <c r="T82" s="11">
        <v>5</v>
      </c>
      <c r="U82" s="16"/>
      <c r="V82" s="11">
        <v>5</v>
      </c>
      <c r="W82" s="11">
        <v>5</v>
      </c>
      <c r="X82" s="11">
        <v>5</v>
      </c>
      <c r="Y82" s="11">
        <v>5</v>
      </c>
      <c r="Z82" s="11">
        <v>5</v>
      </c>
      <c r="AA82" s="11">
        <v>5</v>
      </c>
      <c r="AB82" s="11">
        <v>5</v>
      </c>
      <c r="AC82" s="16"/>
      <c r="AD82" s="11">
        <v>5</v>
      </c>
      <c r="AE82" s="11">
        <v>5</v>
      </c>
      <c r="AF82" s="42" t="s">
        <v>68</v>
      </c>
      <c r="AG82" s="16"/>
      <c r="AH82" s="11">
        <v>4</v>
      </c>
      <c r="AI82" s="11">
        <v>4</v>
      </c>
      <c r="AJ82" s="16"/>
      <c r="AK82" s="11">
        <v>5</v>
      </c>
      <c r="AL82" s="16"/>
      <c r="AM82" s="11">
        <v>5</v>
      </c>
      <c r="AN82" s="11">
        <v>5</v>
      </c>
      <c r="AO82" s="16"/>
      <c r="AP82" s="39" t="s">
        <v>187</v>
      </c>
      <c r="AQ82" s="35" t="s">
        <v>69</v>
      </c>
      <c r="AR82" s="11"/>
      <c r="AS82" s="11"/>
    </row>
    <row r="83" spans="1:45" ht="15.75" customHeight="1" x14ac:dyDescent="0.15">
      <c r="A83" s="37">
        <v>44502.690335648149</v>
      </c>
      <c r="B83" s="26">
        <v>29102021</v>
      </c>
      <c r="C83" s="11" t="s">
        <v>164</v>
      </c>
      <c r="D83" s="9" t="str">
        <f t="shared" si="3"/>
        <v>PP6</v>
      </c>
      <c r="E83" s="11" t="s">
        <v>165</v>
      </c>
      <c r="F83" s="11" t="s">
        <v>165</v>
      </c>
      <c r="G83" s="9" t="str">
        <f t="shared" si="4"/>
        <v>Servicio OHS</v>
      </c>
      <c r="H83" s="11">
        <v>4</v>
      </c>
      <c r="I83" s="11">
        <v>5</v>
      </c>
      <c r="J83" s="16"/>
      <c r="K83" s="11">
        <v>4</v>
      </c>
      <c r="L83" s="11">
        <v>5</v>
      </c>
      <c r="M83" s="11">
        <v>3</v>
      </c>
      <c r="N83" s="11" t="s">
        <v>66</v>
      </c>
      <c r="O83" s="38">
        <f t="shared" si="5"/>
        <v>2.5</v>
      </c>
      <c r="P83" s="11">
        <v>3</v>
      </c>
      <c r="Q83" s="11">
        <v>4</v>
      </c>
      <c r="R83" s="39"/>
      <c r="S83" s="11">
        <v>5</v>
      </c>
      <c r="T83" s="11">
        <v>3</v>
      </c>
      <c r="U83" s="16"/>
      <c r="V83" s="11">
        <v>4</v>
      </c>
      <c r="W83" s="11">
        <v>4</v>
      </c>
      <c r="X83" s="11">
        <v>4</v>
      </c>
      <c r="Y83" s="11">
        <v>4</v>
      </c>
      <c r="Z83" s="11">
        <v>5</v>
      </c>
      <c r="AA83" s="11">
        <v>4</v>
      </c>
      <c r="AB83" s="11">
        <v>4</v>
      </c>
      <c r="AC83" s="16"/>
      <c r="AD83" s="11">
        <v>4</v>
      </c>
      <c r="AE83" s="11">
        <v>4</v>
      </c>
      <c r="AF83" s="42" t="s">
        <v>86</v>
      </c>
      <c r="AG83" s="16" t="s">
        <v>188</v>
      </c>
      <c r="AH83" s="11">
        <v>3</v>
      </c>
      <c r="AI83" s="11">
        <v>3</v>
      </c>
      <c r="AJ83" s="16"/>
      <c r="AK83" s="11">
        <v>4</v>
      </c>
      <c r="AL83" s="16"/>
      <c r="AM83" s="11">
        <v>5</v>
      </c>
      <c r="AN83" s="11">
        <v>4</v>
      </c>
      <c r="AO83" s="16"/>
      <c r="AP83" s="39"/>
      <c r="AQ83" s="35" t="s">
        <v>69</v>
      </c>
      <c r="AR83" s="11"/>
      <c r="AS83" s="11"/>
    </row>
    <row r="84" spans="1:45" ht="15.75" customHeight="1" x14ac:dyDescent="0.15">
      <c r="A84" s="37">
        <v>44502.699270833335</v>
      </c>
      <c r="B84" s="28">
        <v>29102021</v>
      </c>
      <c r="C84" s="11" t="s">
        <v>164</v>
      </c>
      <c r="D84" s="9" t="str">
        <f t="shared" si="3"/>
        <v>PP6</v>
      </c>
      <c r="E84" s="11" t="s">
        <v>165</v>
      </c>
      <c r="F84" s="11" t="s">
        <v>165</v>
      </c>
      <c r="G84" s="9" t="str">
        <f t="shared" si="4"/>
        <v>Servicio OHS</v>
      </c>
      <c r="H84" s="11">
        <v>4</v>
      </c>
      <c r="I84" s="11">
        <v>4</v>
      </c>
      <c r="J84" s="16"/>
      <c r="K84" s="11">
        <v>4</v>
      </c>
      <c r="L84" s="11">
        <v>4</v>
      </c>
      <c r="M84" s="11">
        <v>4</v>
      </c>
      <c r="N84" s="11" t="s">
        <v>66</v>
      </c>
      <c r="O84" s="38">
        <f t="shared" si="5"/>
        <v>2.5</v>
      </c>
      <c r="P84" s="11">
        <v>4</v>
      </c>
      <c r="Q84" s="11">
        <v>4</v>
      </c>
      <c r="R84" s="39"/>
      <c r="S84" s="11">
        <v>4</v>
      </c>
      <c r="T84" s="11">
        <v>4</v>
      </c>
      <c r="U84" s="16"/>
      <c r="V84" s="11">
        <v>4</v>
      </c>
      <c r="W84" s="11">
        <v>4</v>
      </c>
      <c r="X84" s="11">
        <v>4</v>
      </c>
      <c r="Y84" s="11">
        <v>4</v>
      </c>
      <c r="Z84" s="11">
        <v>4</v>
      </c>
      <c r="AA84" s="11">
        <v>4</v>
      </c>
      <c r="AB84" s="11">
        <v>4</v>
      </c>
      <c r="AC84" s="16"/>
      <c r="AD84" s="11">
        <v>4</v>
      </c>
      <c r="AE84" s="11">
        <v>4</v>
      </c>
      <c r="AF84" s="42" t="s">
        <v>86</v>
      </c>
      <c r="AG84" s="16"/>
      <c r="AH84" s="11">
        <v>3</v>
      </c>
      <c r="AI84" s="11">
        <v>3</v>
      </c>
      <c r="AJ84" s="16"/>
      <c r="AK84" s="11">
        <v>4</v>
      </c>
      <c r="AL84" s="16"/>
      <c r="AM84" s="11">
        <v>4</v>
      </c>
      <c r="AN84" s="11">
        <v>4</v>
      </c>
      <c r="AO84" s="16"/>
      <c r="AP84" s="39"/>
      <c r="AQ84" s="35" t="s">
        <v>69</v>
      </c>
      <c r="AR84" s="11"/>
      <c r="AS84" s="11"/>
    </row>
    <row r="85" spans="1:45" ht="15.75" customHeight="1" x14ac:dyDescent="0.15">
      <c r="A85" s="37">
        <v>44502.701006944444</v>
      </c>
      <c r="B85" s="28">
        <v>29102021</v>
      </c>
      <c r="C85" s="11" t="s">
        <v>164</v>
      </c>
      <c r="D85" s="9" t="str">
        <f t="shared" si="3"/>
        <v>PP6</v>
      </c>
      <c r="E85" s="11" t="s">
        <v>165</v>
      </c>
      <c r="F85" s="11" t="s">
        <v>165</v>
      </c>
      <c r="G85" s="9" t="str">
        <f t="shared" si="4"/>
        <v>Servicio OHS</v>
      </c>
      <c r="H85" s="11">
        <v>4</v>
      </c>
      <c r="I85" s="11">
        <v>4</v>
      </c>
      <c r="J85" s="16"/>
      <c r="K85" s="11">
        <v>4</v>
      </c>
      <c r="L85" s="11">
        <v>4</v>
      </c>
      <c r="M85" s="11">
        <v>4</v>
      </c>
      <c r="N85" s="11" t="s">
        <v>66</v>
      </c>
      <c r="O85" s="38">
        <f t="shared" si="5"/>
        <v>2.5</v>
      </c>
      <c r="P85" s="11">
        <v>4</v>
      </c>
      <c r="Q85" s="11">
        <v>3</v>
      </c>
      <c r="R85" s="39"/>
      <c r="S85" s="11">
        <v>3</v>
      </c>
      <c r="T85" s="11">
        <v>3</v>
      </c>
      <c r="U85" s="16" t="s">
        <v>185</v>
      </c>
      <c r="V85" s="11">
        <v>4</v>
      </c>
      <c r="W85" s="11">
        <v>4</v>
      </c>
      <c r="X85" s="11">
        <v>4</v>
      </c>
      <c r="Y85" s="11">
        <v>4</v>
      </c>
      <c r="Z85" s="11">
        <v>4</v>
      </c>
      <c r="AA85" s="11">
        <v>4</v>
      </c>
      <c r="AB85" s="11">
        <v>3</v>
      </c>
      <c r="AC85" s="16"/>
      <c r="AD85" s="11">
        <v>4</v>
      </c>
      <c r="AE85" s="11">
        <v>4</v>
      </c>
      <c r="AF85" s="42" t="s">
        <v>68</v>
      </c>
      <c r="AG85" s="16"/>
      <c r="AH85" s="11">
        <v>3</v>
      </c>
      <c r="AI85" s="11">
        <v>3</v>
      </c>
      <c r="AJ85" s="16"/>
      <c r="AK85" s="11">
        <v>3</v>
      </c>
      <c r="AL85" s="16"/>
      <c r="AM85" s="11">
        <v>4</v>
      </c>
      <c r="AN85" s="11">
        <v>4</v>
      </c>
      <c r="AO85" s="16"/>
      <c r="AP85" s="39"/>
      <c r="AQ85" s="35" t="s">
        <v>69</v>
      </c>
      <c r="AR85" s="11"/>
      <c r="AS85" s="11"/>
    </row>
    <row r="86" spans="1:45" ht="15.75" customHeight="1" x14ac:dyDescent="0.15">
      <c r="A86" s="37">
        <v>44502.70207175926</v>
      </c>
      <c r="B86" s="28">
        <v>29102021</v>
      </c>
      <c r="C86" s="11" t="s">
        <v>164</v>
      </c>
      <c r="D86" s="9" t="str">
        <f t="shared" si="3"/>
        <v>PP6</v>
      </c>
      <c r="E86" s="11" t="s">
        <v>165</v>
      </c>
      <c r="F86" s="11" t="s">
        <v>165</v>
      </c>
      <c r="G86" s="9" t="str">
        <f t="shared" si="4"/>
        <v>Servicio OHS</v>
      </c>
      <c r="H86" s="11">
        <v>4</v>
      </c>
      <c r="I86" s="11">
        <v>4</v>
      </c>
      <c r="J86" s="16"/>
      <c r="K86" s="11">
        <v>4</v>
      </c>
      <c r="L86" s="11">
        <v>4</v>
      </c>
      <c r="M86" s="11">
        <v>4</v>
      </c>
      <c r="N86" s="11" t="s">
        <v>79</v>
      </c>
      <c r="O86" s="38">
        <f t="shared" si="5"/>
        <v>5</v>
      </c>
      <c r="P86" s="11">
        <v>4</v>
      </c>
      <c r="Q86" s="11">
        <v>4</v>
      </c>
      <c r="R86" s="39"/>
      <c r="S86" s="11">
        <v>4</v>
      </c>
      <c r="T86" s="11">
        <v>3</v>
      </c>
      <c r="U86" s="16"/>
      <c r="V86" s="11">
        <v>4</v>
      </c>
      <c r="W86" s="11">
        <v>4</v>
      </c>
      <c r="X86" s="11">
        <v>4</v>
      </c>
      <c r="Y86" s="11">
        <v>4</v>
      </c>
      <c r="Z86" s="11">
        <v>4</v>
      </c>
      <c r="AA86" s="11">
        <v>4</v>
      </c>
      <c r="AB86" s="11">
        <v>4</v>
      </c>
      <c r="AC86" s="16"/>
      <c r="AD86" s="11">
        <v>4</v>
      </c>
      <c r="AE86" s="11">
        <v>3</v>
      </c>
      <c r="AF86" s="42" t="s">
        <v>86</v>
      </c>
      <c r="AG86" s="16"/>
      <c r="AH86" s="11">
        <v>4</v>
      </c>
      <c r="AI86" s="11">
        <v>3</v>
      </c>
      <c r="AJ86" s="16"/>
      <c r="AK86" s="11">
        <v>4</v>
      </c>
      <c r="AL86" s="16"/>
      <c r="AM86" s="11">
        <v>4</v>
      </c>
      <c r="AN86" s="11">
        <v>4</v>
      </c>
      <c r="AO86" s="16"/>
      <c r="AP86" s="39"/>
      <c r="AQ86" s="35" t="s">
        <v>69</v>
      </c>
      <c r="AR86" s="11"/>
      <c r="AS86" s="11"/>
    </row>
    <row r="87" spans="1:45" ht="15.75" customHeight="1" x14ac:dyDescent="0.15">
      <c r="A87" s="37">
        <v>44504.701203703706</v>
      </c>
      <c r="B87" s="28">
        <v>29102021</v>
      </c>
      <c r="C87" s="11" t="s">
        <v>164</v>
      </c>
      <c r="D87" s="9" t="str">
        <f t="shared" si="3"/>
        <v>PP6</v>
      </c>
      <c r="E87" s="11" t="s">
        <v>165</v>
      </c>
      <c r="F87" s="11" t="s">
        <v>165</v>
      </c>
      <c r="G87" s="9" t="str">
        <f t="shared" si="4"/>
        <v>Servicio OHS</v>
      </c>
      <c r="H87" s="11">
        <v>5</v>
      </c>
      <c r="I87" s="11">
        <v>5</v>
      </c>
      <c r="J87" s="16"/>
      <c r="K87" s="11">
        <v>5</v>
      </c>
      <c r="L87" s="11">
        <v>5</v>
      </c>
      <c r="M87" s="11">
        <v>5</v>
      </c>
      <c r="N87" s="11" t="s">
        <v>66</v>
      </c>
      <c r="O87" s="38">
        <f t="shared" si="5"/>
        <v>2.5</v>
      </c>
      <c r="P87" s="11">
        <v>5</v>
      </c>
      <c r="Q87" s="11">
        <v>5</v>
      </c>
      <c r="R87" s="39"/>
      <c r="S87" s="11">
        <v>4</v>
      </c>
      <c r="T87" s="11">
        <v>5</v>
      </c>
      <c r="U87" s="16"/>
      <c r="V87" s="11">
        <v>5</v>
      </c>
      <c r="W87" s="11">
        <v>5</v>
      </c>
      <c r="X87" s="11">
        <v>5</v>
      </c>
      <c r="Y87" s="11">
        <v>5</v>
      </c>
      <c r="Z87" s="11">
        <v>5</v>
      </c>
      <c r="AA87" s="11">
        <v>5</v>
      </c>
      <c r="AB87" s="11">
        <v>5</v>
      </c>
      <c r="AC87" s="16"/>
      <c r="AD87" s="11">
        <v>5</v>
      </c>
      <c r="AE87" s="11">
        <v>5</v>
      </c>
      <c r="AF87" s="42" t="s">
        <v>68</v>
      </c>
      <c r="AG87" s="16"/>
      <c r="AH87" s="11">
        <v>4</v>
      </c>
      <c r="AI87" s="11">
        <v>4</v>
      </c>
      <c r="AJ87" s="16"/>
      <c r="AK87" s="11">
        <v>4</v>
      </c>
      <c r="AL87" s="16"/>
      <c r="AM87" s="11">
        <v>5</v>
      </c>
      <c r="AN87" s="11">
        <v>5</v>
      </c>
      <c r="AO87" s="16"/>
      <c r="AP87" s="39" t="s">
        <v>189</v>
      </c>
      <c r="AQ87" s="35" t="s">
        <v>69</v>
      </c>
      <c r="AR87" s="11"/>
      <c r="AS87" s="11"/>
    </row>
    <row r="88" spans="1:45" ht="15.75" customHeight="1" x14ac:dyDescent="0.15">
      <c r="A88" s="37">
        <v>44502.69159722222</v>
      </c>
      <c r="B88" s="26">
        <v>2112021</v>
      </c>
      <c r="C88" s="11" t="s">
        <v>190</v>
      </c>
      <c r="D88" s="9" t="str">
        <f t="shared" si="3"/>
        <v>PP8</v>
      </c>
      <c r="E88" s="11" t="s">
        <v>64</v>
      </c>
      <c r="F88" s="11" t="s">
        <v>191</v>
      </c>
      <c r="G88" s="9" t="str">
        <f t="shared" si="4"/>
        <v>Tipos de intervención (convocatorias)</v>
      </c>
      <c r="H88" s="11">
        <v>4</v>
      </c>
      <c r="I88" s="11">
        <v>5</v>
      </c>
      <c r="J88" s="16"/>
      <c r="K88" s="11">
        <v>5</v>
      </c>
      <c r="L88" s="11">
        <v>5</v>
      </c>
      <c r="M88" s="11">
        <v>5</v>
      </c>
      <c r="N88" s="11" t="s">
        <v>79</v>
      </c>
      <c r="O88" s="38">
        <f t="shared" si="5"/>
        <v>5</v>
      </c>
      <c r="P88" s="11">
        <v>5</v>
      </c>
      <c r="Q88" s="11">
        <v>5</v>
      </c>
      <c r="R88" s="39"/>
      <c r="S88" s="11">
        <v>5</v>
      </c>
      <c r="T88" s="11">
        <v>3</v>
      </c>
      <c r="U88" s="16"/>
      <c r="V88" s="11">
        <v>3</v>
      </c>
      <c r="W88" s="11">
        <v>4</v>
      </c>
      <c r="X88" s="11">
        <v>5</v>
      </c>
      <c r="Y88" s="11">
        <v>4</v>
      </c>
      <c r="Z88" s="11">
        <v>4</v>
      </c>
      <c r="AA88" s="11">
        <v>4</v>
      </c>
      <c r="AB88" s="11">
        <v>4</v>
      </c>
      <c r="AC88" s="16"/>
      <c r="AD88" s="11">
        <v>5</v>
      </c>
      <c r="AE88" s="11">
        <v>5</v>
      </c>
      <c r="AF88" s="42" t="s">
        <v>86</v>
      </c>
      <c r="AG88" s="16"/>
      <c r="AH88" s="11">
        <v>3</v>
      </c>
      <c r="AI88" s="11">
        <v>3</v>
      </c>
      <c r="AJ88" s="16"/>
      <c r="AK88" s="11">
        <v>5</v>
      </c>
      <c r="AL88" s="16"/>
      <c r="AM88" s="11">
        <v>5</v>
      </c>
      <c r="AN88" s="11">
        <v>5</v>
      </c>
      <c r="AO88" s="16"/>
      <c r="AP88" s="39"/>
      <c r="AQ88" s="35" t="s">
        <v>69</v>
      </c>
      <c r="AR88" s="11"/>
      <c r="AS88" s="11"/>
    </row>
    <row r="89" spans="1:45" ht="15.75" customHeight="1" x14ac:dyDescent="0.15">
      <c r="A89" s="37">
        <v>44502.700682870367</v>
      </c>
      <c r="B89" s="28">
        <v>2112021</v>
      </c>
      <c r="C89" s="11" t="s">
        <v>190</v>
      </c>
      <c r="D89" s="9" t="str">
        <f t="shared" si="3"/>
        <v>PP8</v>
      </c>
      <c r="E89" s="11" t="s">
        <v>64</v>
      </c>
      <c r="F89" s="11" t="s">
        <v>191</v>
      </c>
      <c r="G89" s="9" t="str">
        <f t="shared" si="4"/>
        <v>Tipos de intervención (convocatorias)</v>
      </c>
      <c r="H89" s="11">
        <v>4</v>
      </c>
      <c r="I89" s="11">
        <v>5</v>
      </c>
      <c r="J89" s="16"/>
      <c r="K89" s="11">
        <v>4</v>
      </c>
      <c r="L89" s="11">
        <v>4</v>
      </c>
      <c r="M89" s="11">
        <v>5</v>
      </c>
      <c r="N89" s="11" t="s">
        <v>79</v>
      </c>
      <c r="O89" s="38">
        <f t="shared" si="5"/>
        <v>5</v>
      </c>
      <c r="P89" s="11">
        <v>4</v>
      </c>
      <c r="Q89" s="11">
        <v>4</v>
      </c>
      <c r="R89" s="39"/>
      <c r="S89" s="11">
        <v>4</v>
      </c>
      <c r="T89" s="11">
        <v>4</v>
      </c>
      <c r="U89" s="16"/>
      <c r="V89" s="11">
        <v>4</v>
      </c>
      <c r="W89" s="11">
        <v>4</v>
      </c>
      <c r="X89" s="11">
        <v>5</v>
      </c>
      <c r="Y89" s="11">
        <v>5</v>
      </c>
      <c r="Z89" s="11">
        <v>4</v>
      </c>
      <c r="AA89" s="11">
        <v>5</v>
      </c>
      <c r="AB89" s="11">
        <v>4</v>
      </c>
      <c r="AC89" s="16"/>
      <c r="AD89" s="11">
        <v>4</v>
      </c>
      <c r="AE89" s="11">
        <v>4</v>
      </c>
      <c r="AF89" s="42" t="s">
        <v>86</v>
      </c>
      <c r="AG89" s="16"/>
      <c r="AH89" s="11">
        <v>4</v>
      </c>
      <c r="AI89" s="11">
        <v>4</v>
      </c>
      <c r="AJ89" s="16"/>
      <c r="AK89" s="11">
        <v>4</v>
      </c>
      <c r="AL89" s="16"/>
      <c r="AM89" s="11">
        <v>5</v>
      </c>
      <c r="AN89" s="11">
        <v>4</v>
      </c>
      <c r="AO89" s="16"/>
      <c r="AP89" s="39"/>
      <c r="AQ89" s="35" t="s">
        <v>69</v>
      </c>
      <c r="AR89" s="11"/>
      <c r="AS89" s="11"/>
    </row>
    <row r="90" spans="1:45" ht="15.75" customHeight="1" x14ac:dyDescent="0.15">
      <c r="A90" s="37">
        <v>44502.704606481479</v>
      </c>
      <c r="B90" s="28">
        <v>2112021</v>
      </c>
      <c r="C90" s="11" t="s">
        <v>190</v>
      </c>
      <c r="D90" s="9" t="str">
        <f t="shared" si="3"/>
        <v>PP8</v>
      </c>
      <c r="E90" s="11" t="s">
        <v>64</v>
      </c>
      <c r="F90" s="11" t="s">
        <v>191</v>
      </c>
      <c r="G90" s="9" t="str">
        <f t="shared" si="4"/>
        <v>Tipos de intervención (convocatorias)</v>
      </c>
      <c r="H90" s="11">
        <v>5</v>
      </c>
      <c r="I90" s="11">
        <v>5</v>
      </c>
      <c r="J90" s="16"/>
      <c r="K90" s="11">
        <v>5</v>
      </c>
      <c r="L90" s="11">
        <v>5</v>
      </c>
      <c r="M90" s="11">
        <v>5</v>
      </c>
      <c r="N90" s="11" t="s">
        <v>79</v>
      </c>
      <c r="O90" s="38">
        <f t="shared" si="5"/>
        <v>5</v>
      </c>
      <c r="P90" s="11">
        <v>4</v>
      </c>
      <c r="Q90" s="11">
        <v>4</v>
      </c>
      <c r="R90" s="39" t="s">
        <v>192</v>
      </c>
      <c r="S90" s="11">
        <v>5</v>
      </c>
      <c r="T90" s="11">
        <v>3</v>
      </c>
      <c r="U90" s="16" t="s">
        <v>193</v>
      </c>
      <c r="V90" s="11">
        <v>4</v>
      </c>
      <c r="W90" s="11">
        <v>4</v>
      </c>
      <c r="X90" s="11">
        <v>4</v>
      </c>
      <c r="Y90" s="11">
        <v>4</v>
      </c>
      <c r="Z90" s="11">
        <v>4</v>
      </c>
      <c r="AA90" s="11">
        <v>4</v>
      </c>
      <c r="AB90" s="11">
        <v>5</v>
      </c>
      <c r="AC90" s="16"/>
      <c r="AD90" s="11">
        <v>3</v>
      </c>
      <c r="AE90" s="11">
        <v>3</v>
      </c>
      <c r="AF90" s="42" t="s">
        <v>68</v>
      </c>
      <c r="AG90" s="16"/>
      <c r="AH90" s="11">
        <v>3</v>
      </c>
      <c r="AI90" s="11">
        <v>3</v>
      </c>
      <c r="AJ90" s="16"/>
      <c r="AK90" s="11">
        <v>5</v>
      </c>
      <c r="AL90" s="16"/>
      <c r="AM90" s="11">
        <v>5</v>
      </c>
      <c r="AN90" s="11">
        <v>5</v>
      </c>
      <c r="AO90" s="16"/>
      <c r="AP90" s="39"/>
      <c r="AQ90" s="35" t="s">
        <v>69</v>
      </c>
      <c r="AR90" s="11"/>
      <c r="AS90" s="11"/>
    </row>
    <row r="91" spans="1:45" ht="15.75" customHeight="1" x14ac:dyDescent="0.15">
      <c r="A91" s="37">
        <v>44502.705405092594</v>
      </c>
      <c r="B91" s="28">
        <v>2112021</v>
      </c>
      <c r="C91" s="11" t="s">
        <v>190</v>
      </c>
      <c r="D91" s="9" t="str">
        <f t="shared" si="3"/>
        <v>PP8</v>
      </c>
      <c r="E91" s="11" t="s">
        <v>64</v>
      </c>
      <c r="F91" s="11" t="s">
        <v>191</v>
      </c>
      <c r="G91" s="9" t="str">
        <f t="shared" si="4"/>
        <v>Tipos de intervención (convocatorias)</v>
      </c>
      <c r="H91" s="11">
        <v>5</v>
      </c>
      <c r="I91" s="11">
        <v>5</v>
      </c>
      <c r="J91" s="16"/>
      <c r="K91" s="11">
        <v>5</v>
      </c>
      <c r="L91" s="11">
        <v>5</v>
      </c>
      <c r="M91" s="11">
        <v>5</v>
      </c>
      <c r="N91" s="11" t="s">
        <v>79</v>
      </c>
      <c r="O91" s="38">
        <f t="shared" si="5"/>
        <v>5</v>
      </c>
      <c r="P91" s="11">
        <v>5</v>
      </c>
      <c r="Q91" s="11">
        <v>5</v>
      </c>
      <c r="R91" s="39"/>
      <c r="S91" s="11">
        <v>5</v>
      </c>
      <c r="T91" s="11">
        <v>3</v>
      </c>
      <c r="U91" s="16"/>
      <c r="V91" s="11">
        <v>4</v>
      </c>
      <c r="W91" s="11">
        <v>4</v>
      </c>
      <c r="X91" s="11">
        <v>4</v>
      </c>
      <c r="Y91" s="11">
        <v>4</v>
      </c>
      <c r="Z91" s="11">
        <v>4</v>
      </c>
      <c r="AA91" s="11">
        <v>4</v>
      </c>
      <c r="AB91" s="11">
        <v>5</v>
      </c>
      <c r="AC91" s="16"/>
      <c r="AD91" s="11">
        <v>5</v>
      </c>
      <c r="AE91" s="11">
        <v>3</v>
      </c>
      <c r="AF91" s="42" t="s">
        <v>68</v>
      </c>
      <c r="AG91" s="16"/>
      <c r="AH91" s="11">
        <v>5</v>
      </c>
      <c r="AI91" s="11">
        <v>4</v>
      </c>
      <c r="AJ91" s="16"/>
      <c r="AK91" s="11">
        <v>5</v>
      </c>
      <c r="AL91" s="16"/>
      <c r="AM91" s="11">
        <v>5</v>
      </c>
      <c r="AN91" s="11">
        <v>5</v>
      </c>
      <c r="AO91" s="16"/>
      <c r="AP91" s="39" t="s">
        <v>194</v>
      </c>
      <c r="AQ91" s="35" t="s">
        <v>69</v>
      </c>
      <c r="AR91" s="11"/>
      <c r="AS91" s="11"/>
    </row>
    <row r="92" spans="1:45" ht="15.75" customHeight="1" x14ac:dyDescent="0.15">
      <c r="A92" s="37">
        <v>44504.702465277776</v>
      </c>
      <c r="B92" s="28">
        <v>2112021</v>
      </c>
      <c r="C92" s="11" t="s">
        <v>190</v>
      </c>
      <c r="D92" s="9" t="str">
        <f t="shared" si="3"/>
        <v>PP8</v>
      </c>
      <c r="E92" s="11" t="s">
        <v>64</v>
      </c>
      <c r="F92" s="11" t="s">
        <v>191</v>
      </c>
      <c r="G92" s="9" t="str">
        <f t="shared" si="4"/>
        <v>Tipos de intervención (convocatorias)</v>
      </c>
      <c r="H92" s="11">
        <v>5</v>
      </c>
      <c r="I92" s="11">
        <v>5</v>
      </c>
      <c r="J92" s="16"/>
      <c r="K92" s="11">
        <v>5</v>
      </c>
      <c r="L92" s="11">
        <v>4</v>
      </c>
      <c r="M92" s="11">
        <v>5</v>
      </c>
      <c r="N92" s="11" t="s">
        <v>79</v>
      </c>
      <c r="O92" s="38">
        <f t="shared" si="5"/>
        <v>5</v>
      </c>
      <c r="P92" s="11">
        <v>5</v>
      </c>
      <c r="Q92" s="11">
        <v>4</v>
      </c>
      <c r="R92" s="39"/>
      <c r="S92" s="11">
        <v>5</v>
      </c>
      <c r="T92" s="11">
        <v>4</v>
      </c>
      <c r="U92" s="16"/>
      <c r="V92" s="11">
        <v>5</v>
      </c>
      <c r="W92" s="11">
        <v>5</v>
      </c>
      <c r="X92" s="11">
        <v>5</v>
      </c>
      <c r="Y92" s="11">
        <v>5</v>
      </c>
      <c r="Z92" s="11">
        <v>5</v>
      </c>
      <c r="AA92" s="11">
        <v>5</v>
      </c>
      <c r="AB92" s="11">
        <v>5</v>
      </c>
      <c r="AC92" s="16"/>
      <c r="AD92" s="11">
        <v>5</v>
      </c>
      <c r="AE92" s="11">
        <v>5</v>
      </c>
      <c r="AF92" s="42" t="s">
        <v>68</v>
      </c>
      <c r="AG92" s="16" t="s">
        <v>195</v>
      </c>
      <c r="AH92" s="11">
        <v>4</v>
      </c>
      <c r="AI92" s="11">
        <v>3</v>
      </c>
      <c r="AJ92" s="16"/>
      <c r="AK92" s="11">
        <v>5</v>
      </c>
      <c r="AL92" s="16"/>
      <c r="AM92" s="11">
        <v>5</v>
      </c>
      <c r="AN92" s="11">
        <v>5</v>
      </c>
      <c r="AO92" s="16"/>
      <c r="AP92" s="39"/>
      <c r="AQ92" s="35" t="s">
        <v>69</v>
      </c>
      <c r="AR92" s="11"/>
      <c r="AS92" s="11"/>
    </row>
    <row r="93" spans="1:45" ht="15.75" customHeight="1" x14ac:dyDescent="0.15">
      <c r="A93" s="37">
        <v>44504.403032407405</v>
      </c>
      <c r="B93" s="26">
        <v>3112021</v>
      </c>
      <c r="C93" s="11" t="s">
        <v>12</v>
      </c>
      <c r="D93" s="9" t="str">
        <f t="shared" si="3"/>
        <v>PP4</v>
      </c>
      <c r="E93" s="11" t="s">
        <v>64</v>
      </c>
      <c r="F93" s="11" t="s">
        <v>170</v>
      </c>
      <c r="G93" s="9" t="str">
        <f t="shared" si="4"/>
        <v>Servicio OHS</v>
      </c>
      <c r="H93" s="11">
        <v>4</v>
      </c>
      <c r="I93" s="11">
        <v>4</v>
      </c>
      <c r="J93" s="16"/>
      <c r="K93" s="11">
        <v>4</v>
      </c>
      <c r="L93" s="11">
        <v>4</v>
      </c>
      <c r="M93" s="11">
        <v>4</v>
      </c>
      <c r="N93" s="11" t="s">
        <v>79</v>
      </c>
      <c r="O93" s="38">
        <f t="shared" si="5"/>
        <v>5</v>
      </c>
      <c r="P93" s="11">
        <v>4</v>
      </c>
      <c r="Q93" s="11">
        <v>4</v>
      </c>
      <c r="R93" s="39"/>
      <c r="S93" s="11">
        <v>4</v>
      </c>
      <c r="T93" s="11">
        <v>4</v>
      </c>
      <c r="U93" s="16"/>
      <c r="V93" s="11">
        <v>4</v>
      </c>
      <c r="W93" s="11">
        <v>4</v>
      </c>
      <c r="X93" s="11">
        <v>4</v>
      </c>
      <c r="Y93" s="11">
        <v>4</v>
      </c>
      <c r="Z93" s="11">
        <v>4</v>
      </c>
      <c r="AA93" s="11">
        <v>4</v>
      </c>
      <c r="AB93" s="11">
        <v>4</v>
      </c>
      <c r="AC93" s="16"/>
      <c r="AD93" s="11">
        <v>4</v>
      </c>
      <c r="AE93" s="11">
        <v>4</v>
      </c>
      <c r="AF93" s="42" t="s">
        <v>86</v>
      </c>
      <c r="AG93" s="16"/>
      <c r="AH93" s="11">
        <v>4</v>
      </c>
      <c r="AI93" s="11">
        <v>4</v>
      </c>
      <c r="AJ93" s="16"/>
      <c r="AK93" s="11">
        <v>4</v>
      </c>
      <c r="AL93" s="16"/>
      <c r="AM93" s="11">
        <v>4</v>
      </c>
      <c r="AN93" s="11">
        <v>4</v>
      </c>
      <c r="AO93" s="16"/>
      <c r="AP93" s="39"/>
      <c r="AQ93" s="35" t="s">
        <v>69</v>
      </c>
      <c r="AR93" s="11"/>
      <c r="AS93" s="11"/>
    </row>
    <row r="94" spans="1:45" ht="15.75" customHeight="1" x14ac:dyDescent="0.15">
      <c r="A94" s="37">
        <v>44504.403784722221</v>
      </c>
      <c r="B94" s="28">
        <v>3112021</v>
      </c>
      <c r="C94" s="11" t="s">
        <v>12</v>
      </c>
      <c r="D94" s="9" t="str">
        <f t="shared" si="3"/>
        <v>PP4</v>
      </c>
      <c r="E94" s="11" t="s">
        <v>64</v>
      </c>
      <c r="F94" s="11" t="s">
        <v>170</v>
      </c>
      <c r="G94" s="9" t="str">
        <f t="shared" si="4"/>
        <v>Servicio OHS</v>
      </c>
      <c r="H94" s="11">
        <v>5</v>
      </c>
      <c r="I94" s="11">
        <v>5</v>
      </c>
      <c r="J94" s="16"/>
      <c r="K94" s="11">
        <v>5</v>
      </c>
      <c r="L94" s="11">
        <v>5</v>
      </c>
      <c r="M94" s="11">
        <v>5</v>
      </c>
      <c r="N94" s="11" t="s">
        <v>79</v>
      </c>
      <c r="O94" s="38">
        <f t="shared" si="5"/>
        <v>5</v>
      </c>
      <c r="P94" s="11">
        <v>5</v>
      </c>
      <c r="Q94" s="11">
        <v>5</v>
      </c>
      <c r="R94" s="39"/>
      <c r="S94" s="11">
        <v>5</v>
      </c>
      <c r="T94" s="11">
        <v>5</v>
      </c>
      <c r="U94" s="16"/>
      <c r="V94" s="11">
        <v>5</v>
      </c>
      <c r="W94" s="11">
        <v>5</v>
      </c>
      <c r="X94" s="11">
        <v>5</v>
      </c>
      <c r="Y94" s="11">
        <v>5</v>
      </c>
      <c r="Z94" s="11">
        <v>5</v>
      </c>
      <c r="AA94" s="11">
        <v>5</v>
      </c>
      <c r="AB94" s="11">
        <v>4</v>
      </c>
      <c r="AC94" s="16"/>
      <c r="AD94" s="11">
        <v>4</v>
      </c>
      <c r="AE94" s="11">
        <v>4</v>
      </c>
      <c r="AF94" s="42" t="s">
        <v>86</v>
      </c>
      <c r="AG94" s="16"/>
      <c r="AH94" s="11">
        <v>5</v>
      </c>
      <c r="AI94" s="11">
        <v>5</v>
      </c>
      <c r="AJ94" s="16" t="s">
        <v>196</v>
      </c>
      <c r="AK94" s="11">
        <v>4</v>
      </c>
      <c r="AL94" s="16"/>
      <c r="AM94" s="11">
        <v>5</v>
      </c>
      <c r="AN94" s="11">
        <v>5</v>
      </c>
      <c r="AO94" s="16"/>
      <c r="AP94" s="39"/>
      <c r="AQ94" s="35" t="s">
        <v>69</v>
      </c>
      <c r="AR94" s="11"/>
      <c r="AS94" s="11"/>
    </row>
    <row r="95" spans="1:45" ht="15.75" customHeight="1" x14ac:dyDescent="0.15">
      <c r="A95" s="37">
        <v>44504.412673611114</v>
      </c>
      <c r="B95" s="28">
        <v>3112021</v>
      </c>
      <c r="C95" s="11" t="s">
        <v>12</v>
      </c>
      <c r="D95" s="9" t="str">
        <f t="shared" si="3"/>
        <v>PP4</v>
      </c>
      <c r="E95" s="11" t="s">
        <v>64</v>
      </c>
      <c r="F95" s="11" t="s">
        <v>170</v>
      </c>
      <c r="G95" s="9" t="str">
        <f t="shared" si="4"/>
        <v>Servicio OHS</v>
      </c>
      <c r="H95" s="11">
        <v>4</v>
      </c>
      <c r="I95" s="11">
        <v>4</v>
      </c>
      <c r="J95" s="16" t="s">
        <v>197</v>
      </c>
      <c r="K95" s="11">
        <v>3</v>
      </c>
      <c r="L95" s="11">
        <v>3</v>
      </c>
      <c r="M95" s="11">
        <v>3</v>
      </c>
      <c r="N95" s="11" t="s">
        <v>79</v>
      </c>
      <c r="O95" s="38">
        <f t="shared" si="5"/>
        <v>5</v>
      </c>
      <c r="P95" s="11">
        <v>3</v>
      </c>
      <c r="Q95" s="11">
        <v>3</v>
      </c>
      <c r="R95" s="39"/>
      <c r="S95" s="11">
        <v>5</v>
      </c>
      <c r="T95" s="11">
        <v>5</v>
      </c>
      <c r="U95" s="16"/>
      <c r="V95" s="11">
        <v>4</v>
      </c>
      <c r="W95" s="11">
        <v>4</v>
      </c>
      <c r="X95" s="11">
        <v>4</v>
      </c>
      <c r="Y95" s="11">
        <v>4</v>
      </c>
      <c r="Z95" s="11">
        <v>4</v>
      </c>
      <c r="AA95" s="11">
        <v>4</v>
      </c>
      <c r="AB95" s="11">
        <v>4</v>
      </c>
      <c r="AC95" s="16"/>
      <c r="AD95" s="11">
        <v>3</v>
      </c>
      <c r="AE95" s="11">
        <v>3</v>
      </c>
      <c r="AF95" s="42" t="s">
        <v>68</v>
      </c>
      <c r="AG95" s="16"/>
      <c r="AH95" s="11">
        <v>3</v>
      </c>
      <c r="AI95" s="11">
        <v>1</v>
      </c>
      <c r="AJ95" s="16" t="s">
        <v>198</v>
      </c>
      <c r="AK95" s="11">
        <v>3</v>
      </c>
      <c r="AL95" s="16"/>
      <c r="AM95" s="11">
        <v>4</v>
      </c>
      <c r="AN95" s="11">
        <v>4</v>
      </c>
      <c r="AO95" s="16" t="s">
        <v>199</v>
      </c>
      <c r="AP95" s="39"/>
      <c r="AQ95" s="35" t="s">
        <v>69</v>
      </c>
      <c r="AR95" s="11"/>
      <c r="AS95" s="11"/>
    </row>
    <row r="96" spans="1:45" ht="15.75" customHeight="1" x14ac:dyDescent="0.15">
      <c r="A96" s="37">
        <v>44504.41337962963</v>
      </c>
      <c r="B96" s="28">
        <v>3112021</v>
      </c>
      <c r="C96" s="11" t="s">
        <v>12</v>
      </c>
      <c r="D96" s="9" t="str">
        <f t="shared" si="3"/>
        <v>PP4</v>
      </c>
      <c r="E96" s="11" t="s">
        <v>64</v>
      </c>
      <c r="F96" s="11" t="s">
        <v>170</v>
      </c>
      <c r="G96" s="9" t="str">
        <f t="shared" si="4"/>
        <v>Servicio OHS</v>
      </c>
      <c r="H96" s="11">
        <v>4</v>
      </c>
      <c r="I96" s="11">
        <v>5</v>
      </c>
      <c r="J96" s="16"/>
      <c r="K96" s="11">
        <v>4</v>
      </c>
      <c r="L96" s="11">
        <v>4</v>
      </c>
      <c r="M96" s="11">
        <v>4</v>
      </c>
      <c r="N96" s="11" t="s">
        <v>79</v>
      </c>
      <c r="O96" s="38">
        <f t="shared" si="5"/>
        <v>5</v>
      </c>
      <c r="P96" s="11">
        <v>4</v>
      </c>
      <c r="Q96" s="11">
        <v>4</v>
      </c>
      <c r="R96" s="39"/>
      <c r="S96" s="11">
        <v>4</v>
      </c>
      <c r="T96" s="11">
        <v>5</v>
      </c>
      <c r="U96" s="16"/>
      <c r="V96" s="11">
        <v>5</v>
      </c>
      <c r="W96" s="11">
        <v>5</v>
      </c>
      <c r="X96" s="11">
        <v>5</v>
      </c>
      <c r="Y96" s="11">
        <v>5</v>
      </c>
      <c r="Z96" s="11">
        <v>5</v>
      </c>
      <c r="AA96" s="11">
        <v>5</v>
      </c>
      <c r="AB96" s="11">
        <v>5</v>
      </c>
      <c r="AC96" s="16"/>
      <c r="AD96" s="11">
        <v>4</v>
      </c>
      <c r="AE96" s="11">
        <v>3</v>
      </c>
      <c r="AF96" s="42" t="s">
        <v>68</v>
      </c>
      <c r="AG96" s="16"/>
      <c r="AH96" s="11">
        <v>4</v>
      </c>
      <c r="AI96" s="11">
        <v>3</v>
      </c>
      <c r="AJ96" s="16"/>
      <c r="AK96" s="11">
        <v>4</v>
      </c>
      <c r="AL96" s="16"/>
      <c r="AM96" s="11">
        <v>5</v>
      </c>
      <c r="AN96" s="11">
        <v>5</v>
      </c>
      <c r="AO96" s="16"/>
      <c r="AP96" s="39" t="s">
        <v>200</v>
      </c>
      <c r="AQ96" s="35" t="s">
        <v>69</v>
      </c>
      <c r="AR96" s="11"/>
      <c r="AS96" s="11"/>
    </row>
    <row r="97" spans="1:45" ht="15.75" customHeight="1" x14ac:dyDescent="0.15">
      <c r="A97" s="37">
        <v>44504.70857638889</v>
      </c>
      <c r="B97" s="31">
        <v>3112021</v>
      </c>
      <c r="C97" s="11" t="s">
        <v>12</v>
      </c>
      <c r="D97" s="9" t="str">
        <f t="shared" si="3"/>
        <v>PP4</v>
      </c>
      <c r="E97" s="11" t="s">
        <v>64</v>
      </c>
      <c r="F97" s="11" t="s">
        <v>170</v>
      </c>
      <c r="G97" s="9" t="str">
        <f t="shared" si="4"/>
        <v>Servicio OHS</v>
      </c>
      <c r="H97" s="11">
        <v>4</v>
      </c>
      <c r="I97" s="11">
        <v>4</v>
      </c>
      <c r="J97" s="16" t="s">
        <v>201</v>
      </c>
      <c r="K97" s="11">
        <v>5</v>
      </c>
      <c r="L97" s="11">
        <v>4</v>
      </c>
      <c r="M97" s="11">
        <v>3</v>
      </c>
      <c r="N97" s="11" t="s">
        <v>66</v>
      </c>
      <c r="O97" s="38">
        <f t="shared" si="5"/>
        <v>2.5</v>
      </c>
      <c r="P97" s="11">
        <v>4</v>
      </c>
      <c r="Q97" s="11">
        <v>4</v>
      </c>
      <c r="R97" s="39"/>
      <c r="S97" s="11">
        <v>4</v>
      </c>
      <c r="T97" s="11">
        <v>5</v>
      </c>
      <c r="U97" s="16"/>
      <c r="V97" s="11">
        <v>4</v>
      </c>
      <c r="W97" s="11">
        <v>5</v>
      </c>
      <c r="X97" s="11">
        <v>5</v>
      </c>
      <c r="Y97" s="11">
        <v>5</v>
      </c>
      <c r="Z97" s="11">
        <v>3</v>
      </c>
      <c r="AA97" s="11">
        <v>3</v>
      </c>
      <c r="AB97" s="11">
        <v>4</v>
      </c>
      <c r="AC97" s="16"/>
      <c r="AD97" s="11">
        <v>4</v>
      </c>
      <c r="AE97" s="11">
        <v>4</v>
      </c>
      <c r="AF97" s="42" t="s">
        <v>68</v>
      </c>
      <c r="AG97" s="16"/>
      <c r="AH97" s="11">
        <v>4</v>
      </c>
      <c r="AI97" s="11">
        <v>4</v>
      </c>
      <c r="AJ97" s="16" t="s">
        <v>202</v>
      </c>
      <c r="AK97" s="11">
        <v>4</v>
      </c>
      <c r="AL97" s="16"/>
      <c r="AM97" s="11">
        <v>4</v>
      </c>
      <c r="AN97" s="11">
        <v>4</v>
      </c>
      <c r="AO97" s="16"/>
      <c r="AP97" s="39"/>
      <c r="AQ97" s="35" t="s">
        <v>69</v>
      </c>
      <c r="AR97" s="11"/>
      <c r="AS97" s="11"/>
    </row>
    <row r="98" spans="1:45" ht="15.75" customHeight="1" x14ac:dyDescent="0.15">
      <c r="A98" s="37">
        <v>44504.710636574076</v>
      </c>
      <c r="B98" s="28">
        <v>3112021</v>
      </c>
      <c r="C98" s="11" t="s">
        <v>6</v>
      </c>
      <c r="D98" s="9" t="str">
        <f t="shared" si="3"/>
        <v>PP7</v>
      </c>
      <c r="E98" s="11" t="s">
        <v>64</v>
      </c>
      <c r="F98" s="11" t="s">
        <v>139</v>
      </c>
      <c r="G98" s="9" t="str">
        <f t="shared" si="4"/>
        <v>P.E. Y visita a hogares</v>
      </c>
      <c r="H98" s="11">
        <v>5</v>
      </c>
      <c r="I98" s="11">
        <v>5</v>
      </c>
      <c r="J98" s="16" t="s">
        <v>203</v>
      </c>
      <c r="K98" s="11">
        <v>5</v>
      </c>
      <c r="L98" s="11">
        <v>4</v>
      </c>
      <c r="M98" s="11">
        <v>5</v>
      </c>
      <c r="N98" s="11" t="s">
        <v>70</v>
      </c>
      <c r="O98" s="38">
        <f t="shared" si="5"/>
        <v>2.5</v>
      </c>
      <c r="P98" s="11">
        <v>4</v>
      </c>
      <c r="Q98" s="11">
        <v>4</v>
      </c>
      <c r="R98" s="39" t="s">
        <v>204</v>
      </c>
      <c r="S98" s="11">
        <v>4</v>
      </c>
      <c r="T98" s="11">
        <v>5</v>
      </c>
      <c r="U98" s="16"/>
      <c r="V98" s="11">
        <v>5</v>
      </c>
      <c r="W98" s="11">
        <v>5</v>
      </c>
      <c r="X98" s="11">
        <v>5</v>
      </c>
      <c r="Y98" s="11">
        <v>5</v>
      </c>
      <c r="Z98" s="11">
        <v>5</v>
      </c>
      <c r="AA98" s="11">
        <v>5</v>
      </c>
      <c r="AB98" s="11">
        <v>5</v>
      </c>
      <c r="AC98" s="16"/>
      <c r="AD98" s="11">
        <v>5</v>
      </c>
      <c r="AE98" s="11">
        <v>5</v>
      </c>
      <c r="AF98" s="42" t="s">
        <v>68</v>
      </c>
      <c r="AG98" s="16"/>
      <c r="AH98" s="11">
        <v>5</v>
      </c>
      <c r="AI98" s="11">
        <v>5</v>
      </c>
      <c r="AJ98" s="16"/>
      <c r="AK98" s="11">
        <v>5</v>
      </c>
      <c r="AL98" s="16"/>
      <c r="AM98" s="11">
        <v>5</v>
      </c>
      <c r="AN98" s="11">
        <v>5</v>
      </c>
      <c r="AO98" s="16"/>
      <c r="AP98" s="39"/>
      <c r="AQ98" s="35" t="s">
        <v>69</v>
      </c>
      <c r="AR98" s="11"/>
      <c r="AS98" s="11"/>
    </row>
    <row r="99" spans="1:45" ht="15.75" customHeight="1" x14ac:dyDescent="0.15">
      <c r="A99" s="37">
        <v>44504.406527777777</v>
      </c>
      <c r="B99" s="28">
        <v>3112021</v>
      </c>
      <c r="C99" s="11" t="s">
        <v>6</v>
      </c>
      <c r="D99" s="9" t="str">
        <f t="shared" si="3"/>
        <v>PP7</v>
      </c>
      <c r="E99" s="11" t="s">
        <v>64</v>
      </c>
      <c r="F99" s="11" t="s">
        <v>139</v>
      </c>
      <c r="G99" s="9" t="str">
        <f t="shared" si="4"/>
        <v>P.E. Y visita a hogares</v>
      </c>
      <c r="H99" s="11">
        <v>3</v>
      </c>
      <c r="I99" s="11">
        <v>2</v>
      </c>
      <c r="J99" s="16" t="s">
        <v>205</v>
      </c>
      <c r="K99" s="11">
        <v>4</v>
      </c>
      <c r="L99" s="11">
        <v>3</v>
      </c>
      <c r="M99" s="11">
        <v>5</v>
      </c>
      <c r="N99" s="11" t="s">
        <v>70</v>
      </c>
      <c r="O99" s="38">
        <f t="shared" si="5"/>
        <v>2.5</v>
      </c>
      <c r="P99" s="11">
        <v>4</v>
      </c>
      <c r="Q99" s="11">
        <v>4</v>
      </c>
      <c r="R99" s="39"/>
      <c r="S99" s="11">
        <v>5</v>
      </c>
      <c r="T99" s="11">
        <v>5</v>
      </c>
      <c r="U99" s="16"/>
      <c r="V99" s="11">
        <v>4</v>
      </c>
      <c r="W99" s="11">
        <v>5</v>
      </c>
      <c r="X99" s="11">
        <v>5</v>
      </c>
      <c r="Y99" s="11">
        <v>5</v>
      </c>
      <c r="Z99" s="11">
        <v>4</v>
      </c>
      <c r="AA99" s="11">
        <v>4</v>
      </c>
      <c r="AB99" s="11">
        <v>5</v>
      </c>
      <c r="AC99" s="16"/>
      <c r="AD99" s="11">
        <v>4</v>
      </c>
      <c r="AE99" s="11">
        <v>5</v>
      </c>
      <c r="AF99" s="42" t="s">
        <v>68</v>
      </c>
      <c r="AG99" s="16"/>
      <c r="AH99" s="11">
        <v>5</v>
      </c>
      <c r="AI99" s="11">
        <v>5</v>
      </c>
      <c r="AJ99" s="16"/>
      <c r="AK99" s="11">
        <v>5</v>
      </c>
      <c r="AL99" s="16"/>
      <c r="AM99" s="11">
        <v>5</v>
      </c>
      <c r="AN99" s="11">
        <v>5</v>
      </c>
      <c r="AO99" s="16"/>
      <c r="AP99" s="39" t="s">
        <v>206</v>
      </c>
      <c r="AQ99" s="35" t="s">
        <v>69</v>
      </c>
      <c r="AR99" s="11"/>
      <c r="AS99" s="11"/>
    </row>
    <row r="100" spans="1:45" ht="15.75" customHeight="1" x14ac:dyDescent="0.15">
      <c r="A100" s="37">
        <v>44504.413159722222</v>
      </c>
      <c r="B100" s="28">
        <v>3112021</v>
      </c>
      <c r="C100" s="11" t="s">
        <v>6</v>
      </c>
      <c r="D100" s="9" t="str">
        <f t="shared" si="3"/>
        <v>PP7</v>
      </c>
      <c r="E100" s="11" t="s">
        <v>64</v>
      </c>
      <c r="F100" s="11" t="s">
        <v>139</v>
      </c>
      <c r="G100" s="9" t="str">
        <f t="shared" si="4"/>
        <v>P.E. Y visita a hogares</v>
      </c>
      <c r="H100" s="11">
        <v>3</v>
      </c>
      <c r="I100" s="11">
        <v>1</v>
      </c>
      <c r="J100" s="16" t="s">
        <v>207</v>
      </c>
      <c r="K100" s="11">
        <v>3</v>
      </c>
      <c r="L100" s="11">
        <v>3</v>
      </c>
      <c r="M100" s="11">
        <v>3</v>
      </c>
      <c r="N100" s="11" t="s">
        <v>70</v>
      </c>
      <c r="O100" s="38">
        <f t="shared" si="5"/>
        <v>2.5</v>
      </c>
      <c r="P100" s="11">
        <v>3</v>
      </c>
      <c r="Q100" s="11">
        <v>3</v>
      </c>
      <c r="R100" s="39" t="s">
        <v>208</v>
      </c>
      <c r="S100" s="11">
        <v>3</v>
      </c>
      <c r="T100" s="11">
        <v>4</v>
      </c>
      <c r="U100" s="16"/>
      <c r="V100" s="11">
        <v>4</v>
      </c>
      <c r="W100" s="11">
        <v>4</v>
      </c>
      <c r="X100" s="11">
        <v>4</v>
      </c>
      <c r="Y100" s="11">
        <v>4</v>
      </c>
      <c r="Z100" s="11">
        <v>4</v>
      </c>
      <c r="AA100" s="11">
        <v>4</v>
      </c>
      <c r="AB100" s="11">
        <v>3</v>
      </c>
      <c r="AC100" s="16" t="s">
        <v>209</v>
      </c>
      <c r="AD100" s="11">
        <v>3</v>
      </c>
      <c r="AE100" s="11">
        <v>3</v>
      </c>
      <c r="AF100" s="42" t="s">
        <v>86</v>
      </c>
      <c r="AG100" s="16" t="s">
        <v>210</v>
      </c>
      <c r="AH100" s="11">
        <v>3</v>
      </c>
      <c r="AI100" s="11">
        <v>3</v>
      </c>
      <c r="AJ100" s="16"/>
      <c r="AK100" s="11">
        <v>3</v>
      </c>
      <c r="AL100" s="16"/>
      <c r="AM100" s="11">
        <v>4</v>
      </c>
      <c r="AN100" s="11">
        <v>3</v>
      </c>
      <c r="AO100" s="16"/>
      <c r="AP100" s="39" t="s">
        <v>211</v>
      </c>
      <c r="AQ100" s="35" t="s">
        <v>69</v>
      </c>
      <c r="AR100" s="11"/>
      <c r="AS100" s="11"/>
    </row>
    <row r="101" spans="1:45" ht="15.75" customHeight="1" x14ac:dyDescent="0.15">
      <c r="A101" s="37">
        <v>44504.426608796297</v>
      </c>
      <c r="B101" s="28">
        <v>3112021</v>
      </c>
      <c r="C101" s="11" t="s">
        <v>6</v>
      </c>
      <c r="D101" s="9" t="str">
        <f t="shared" si="3"/>
        <v>PP7</v>
      </c>
      <c r="E101" s="11" t="s">
        <v>64</v>
      </c>
      <c r="F101" s="11" t="s">
        <v>139</v>
      </c>
      <c r="G101" s="9" t="str">
        <f t="shared" si="4"/>
        <v>P.E. Y visita a hogares</v>
      </c>
      <c r="H101" s="11">
        <v>1</v>
      </c>
      <c r="I101" s="11">
        <v>1</v>
      </c>
      <c r="J101" s="16" t="s">
        <v>212</v>
      </c>
      <c r="K101" s="11">
        <v>4</v>
      </c>
      <c r="L101" s="11">
        <v>4</v>
      </c>
      <c r="M101" s="11">
        <v>4</v>
      </c>
      <c r="N101" s="11" t="s">
        <v>66</v>
      </c>
      <c r="O101" s="38">
        <f t="shared" si="5"/>
        <v>2.5</v>
      </c>
      <c r="P101" s="11">
        <v>3</v>
      </c>
      <c r="Q101" s="11">
        <v>3</v>
      </c>
      <c r="R101" s="39"/>
      <c r="S101" s="11">
        <v>4</v>
      </c>
      <c r="T101" s="11">
        <v>4</v>
      </c>
      <c r="U101" s="16"/>
      <c r="V101" s="11">
        <v>3</v>
      </c>
      <c r="W101" s="11">
        <v>4</v>
      </c>
      <c r="X101" s="11">
        <v>4</v>
      </c>
      <c r="Y101" s="11">
        <v>4</v>
      </c>
      <c r="Z101" s="11">
        <v>4</v>
      </c>
      <c r="AA101" s="11">
        <v>4</v>
      </c>
      <c r="AB101" s="11">
        <v>3</v>
      </c>
      <c r="AC101" s="16"/>
      <c r="AD101" s="11">
        <v>3</v>
      </c>
      <c r="AE101" s="11">
        <v>3</v>
      </c>
      <c r="AF101" s="42" t="s">
        <v>68</v>
      </c>
      <c r="AG101" s="16"/>
      <c r="AH101" s="11">
        <v>3</v>
      </c>
      <c r="AI101" s="11">
        <v>3</v>
      </c>
      <c r="AJ101" s="16"/>
      <c r="AK101" s="11">
        <v>3</v>
      </c>
      <c r="AL101" s="16"/>
      <c r="AM101" s="11">
        <v>3</v>
      </c>
      <c r="AN101" s="11">
        <v>3</v>
      </c>
      <c r="AO101" s="16"/>
      <c r="AP101" s="39"/>
      <c r="AQ101" s="35" t="s">
        <v>69</v>
      </c>
      <c r="AR101" s="11"/>
      <c r="AS101" s="11"/>
    </row>
    <row r="102" spans="1:45" ht="15.75" customHeight="1" x14ac:dyDescent="0.15">
      <c r="A102" s="37">
        <v>44504.680347222224</v>
      </c>
      <c r="B102" s="28">
        <v>3112021</v>
      </c>
      <c r="C102" s="11" t="s">
        <v>6</v>
      </c>
      <c r="D102" s="9" t="str">
        <f t="shared" si="3"/>
        <v>PP7</v>
      </c>
      <c r="E102" s="11" t="s">
        <v>64</v>
      </c>
      <c r="F102" s="11" t="s">
        <v>139</v>
      </c>
      <c r="G102" s="9" t="str">
        <f t="shared" si="4"/>
        <v>P.E. Y visita a hogares</v>
      </c>
      <c r="H102" s="11">
        <v>3</v>
      </c>
      <c r="I102" s="11">
        <v>2</v>
      </c>
      <c r="J102" s="16"/>
      <c r="K102" s="11">
        <v>3</v>
      </c>
      <c r="L102" s="11">
        <v>3</v>
      </c>
      <c r="M102" s="11">
        <v>3</v>
      </c>
      <c r="N102" s="11" t="s">
        <v>70</v>
      </c>
      <c r="O102" s="38">
        <f t="shared" si="5"/>
        <v>2.5</v>
      </c>
      <c r="P102" s="11">
        <v>3</v>
      </c>
      <c r="Q102" s="11">
        <v>2</v>
      </c>
      <c r="R102" s="39"/>
      <c r="S102" s="11">
        <v>3</v>
      </c>
      <c r="T102" s="11">
        <v>4</v>
      </c>
      <c r="U102" s="16"/>
      <c r="V102" s="11">
        <v>4</v>
      </c>
      <c r="W102" s="11">
        <v>3</v>
      </c>
      <c r="X102" s="11">
        <v>4</v>
      </c>
      <c r="Y102" s="11">
        <v>3</v>
      </c>
      <c r="Z102" s="11">
        <v>3</v>
      </c>
      <c r="AA102" s="11">
        <v>4</v>
      </c>
      <c r="AB102" s="11">
        <v>4</v>
      </c>
      <c r="AC102" s="16"/>
      <c r="AD102" s="11">
        <v>3</v>
      </c>
      <c r="AE102" s="11">
        <v>3</v>
      </c>
      <c r="AF102" s="42" t="s">
        <v>68</v>
      </c>
      <c r="AG102" s="16"/>
      <c r="AH102" s="11">
        <v>3</v>
      </c>
      <c r="AI102" s="11">
        <v>3</v>
      </c>
      <c r="AJ102" s="16"/>
      <c r="AK102" s="11">
        <v>4</v>
      </c>
      <c r="AL102" s="16"/>
      <c r="AM102" s="11">
        <v>4</v>
      </c>
      <c r="AN102" s="11">
        <v>4</v>
      </c>
      <c r="AO102" s="16"/>
      <c r="AP102" s="39" t="s">
        <v>213</v>
      </c>
      <c r="AQ102" s="35" t="s">
        <v>69</v>
      </c>
      <c r="AR102" s="11"/>
      <c r="AS102" s="11"/>
    </row>
    <row r="103" spans="1:45" ht="15.75" customHeight="1" x14ac:dyDescent="0.15">
      <c r="A103" s="37">
        <v>44504.694807546301</v>
      </c>
      <c r="B103" s="26">
        <v>4112021</v>
      </c>
      <c r="C103" s="11" t="s">
        <v>12</v>
      </c>
      <c r="D103" s="9" t="str">
        <f t="shared" si="3"/>
        <v>PP4</v>
      </c>
      <c r="E103" s="11" t="s">
        <v>64</v>
      </c>
      <c r="F103" s="11" t="s">
        <v>170</v>
      </c>
      <c r="G103" s="9" t="str">
        <f t="shared" si="4"/>
        <v>Servicio OHS</v>
      </c>
      <c r="H103" s="11">
        <v>5</v>
      </c>
      <c r="I103" s="11">
        <v>4</v>
      </c>
      <c r="J103" s="16"/>
      <c r="K103" s="11">
        <v>5</v>
      </c>
      <c r="L103" s="11">
        <v>5</v>
      </c>
      <c r="M103" s="11">
        <v>4</v>
      </c>
      <c r="N103" s="11" t="s">
        <v>66</v>
      </c>
      <c r="O103" s="38">
        <f t="shared" si="5"/>
        <v>2.5</v>
      </c>
      <c r="P103" s="11">
        <v>5</v>
      </c>
      <c r="Q103" s="11">
        <v>4</v>
      </c>
      <c r="R103" s="39"/>
      <c r="S103" s="11">
        <v>5</v>
      </c>
      <c r="T103" s="11">
        <v>5</v>
      </c>
      <c r="U103" s="16"/>
      <c r="V103" s="11">
        <v>5</v>
      </c>
      <c r="W103" s="11">
        <v>5</v>
      </c>
      <c r="X103" s="11">
        <v>5</v>
      </c>
      <c r="Y103" s="11">
        <v>5</v>
      </c>
      <c r="Z103" s="11">
        <v>5</v>
      </c>
      <c r="AA103" s="11">
        <v>5</v>
      </c>
      <c r="AB103" s="11">
        <v>4</v>
      </c>
      <c r="AC103" s="16"/>
      <c r="AD103" s="11">
        <v>5</v>
      </c>
      <c r="AE103" s="11">
        <v>5</v>
      </c>
      <c r="AF103" s="36" t="s">
        <v>86</v>
      </c>
      <c r="AG103" s="16"/>
      <c r="AH103" s="11">
        <v>3</v>
      </c>
      <c r="AI103" s="11">
        <v>3</v>
      </c>
      <c r="AJ103" s="16"/>
      <c r="AK103" s="11">
        <v>5</v>
      </c>
      <c r="AL103" s="16"/>
      <c r="AM103" s="11">
        <v>5</v>
      </c>
      <c r="AN103" s="11">
        <v>4</v>
      </c>
      <c r="AO103" s="16"/>
      <c r="AP103" s="39"/>
      <c r="AQ103" s="35" t="s">
        <v>69</v>
      </c>
    </row>
    <row r="104" spans="1:45" ht="15.75" customHeight="1" x14ac:dyDescent="0.15">
      <c r="A104" s="37">
        <v>44504.706985856479</v>
      </c>
      <c r="B104" s="28">
        <v>4112021</v>
      </c>
      <c r="C104" s="11" t="s">
        <v>12</v>
      </c>
      <c r="D104" s="9" t="str">
        <f t="shared" si="3"/>
        <v>PP4</v>
      </c>
      <c r="E104" s="11" t="s">
        <v>64</v>
      </c>
      <c r="F104" s="11" t="s">
        <v>170</v>
      </c>
      <c r="G104" s="9" t="str">
        <f t="shared" si="4"/>
        <v>Servicio OHS</v>
      </c>
      <c r="H104" s="11">
        <v>4</v>
      </c>
      <c r="I104" s="11">
        <v>5</v>
      </c>
      <c r="J104" s="16"/>
      <c r="K104" s="11">
        <v>4</v>
      </c>
      <c r="L104" s="11">
        <v>4</v>
      </c>
      <c r="M104" s="11">
        <v>4</v>
      </c>
      <c r="N104" s="11" t="s">
        <v>79</v>
      </c>
      <c r="O104" s="38">
        <f t="shared" si="5"/>
        <v>5</v>
      </c>
      <c r="P104" s="11">
        <v>5</v>
      </c>
      <c r="Q104" s="11">
        <v>4</v>
      </c>
      <c r="R104" s="39"/>
      <c r="S104" s="11">
        <v>5</v>
      </c>
      <c r="T104" s="11">
        <v>5</v>
      </c>
      <c r="U104" s="16"/>
      <c r="V104" s="11">
        <v>5</v>
      </c>
      <c r="W104" s="11">
        <v>5</v>
      </c>
      <c r="X104" s="11">
        <v>5</v>
      </c>
      <c r="Y104" s="11">
        <v>5</v>
      </c>
      <c r="Z104" s="11">
        <v>5</v>
      </c>
      <c r="AA104" s="11">
        <v>5</v>
      </c>
      <c r="AB104" s="11">
        <v>5</v>
      </c>
      <c r="AC104" s="16"/>
      <c r="AD104" s="11">
        <v>4</v>
      </c>
      <c r="AE104" s="11">
        <v>4</v>
      </c>
      <c r="AF104" s="36" t="s">
        <v>86</v>
      </c>
      <c r="AG104" s="16"/>
      <c r="AH104" s="11">
        <v>4</v>
      </c>
      <c r="AI104" s="11">
        <v>3</v>
      </c>
      <c r="AJ104" s="16"/>
      <c r="AK104" s="11">
        <v>4</v>
      </c>
      <c r="AL104" s="16"/>
      <c r="AM104" s="11">
        <v>5</v>
      </c>
      <c r="AN104" s="11">
        <v>5</v>
      </c>
      <c r="AO104" s="16"/>
      <c r="AP104" s="39" t="s">
        <v>214</v>
      </c>
      <c r="AQ104" s="35" t="s">
        <v>69</v>
      </c>
    </row>
    <row r="105" spans="1:45" ht="15.75" customHeight="1" x14ac:dyDescent="0.15">
      <c r="A105" s="37">
        <v>44504.707299097223</v>
      </c>
      <c r="B105" s="28">
        <v>4112021</v>
      </c>
      <c r="C105" s="11" t="s">
        <v>12</v>
      </c>
      <c r="D105" s="9" t="str">
        <f t="shared" si="3"/>
        <v>PP4</v>
      </c>
      <c r="E105" s="11" t="s">
        <v>64</v>
      </c>
      <c r="F105" s="11" t="s">
        <v>170</v>
      </c>
      <c r="G105" s="9" t="str">
        <f t="shared" si="4"/>
        <v>Servicio OHS</v>
      </c>
      <c r="H105" s="11">
        <v>4</v>
      </c>
      <c r="I105" s="11">
        <v>4</v>
      </c>
      <c r="J105" s="16" t="s">
        <v>215</v>
      </c>
      <c r="K105" s="11">
        <v>4</v>
      </c>
      <c r="L105" s="11">
        <v>4</v>
      </c>
      <c r="M105" s="11">
        <v>4</v>
      </c>
      <c r="N105" s="11" t="s">
        <v>79</v>
      </c>
      <c r="O105" s="38">
        <f t="shared" si="5"/>
        <v>5</v>
      </c>
      <c r="P105" s="11">
        <v>4</v>
      </c>
      <c r="Q105" s="11">
        <v>4</v>
      </c>
      <c r="R105" s="39" t="s">
        <v>216</v>
      </c>
      <c r="S105" s="11">
        <v>4</v>
      </c>
      <c r="T105" s="11">
        <v>4</v>
      </c>
      <c r="U105" s="16"/>
      <c r="V105" s="11">
        <v>4</v>
      </c>
      <c r="W105" s="11">
        <v>4</v>
      </c>
      <c r="X105" s="11">
        <v>4</v>
      </c>
      <c r="Y105" s="11">
        <v>4</v>
      </c>
      <c r="Z105" s="11">
        <v>4</v>
      </c>
      <c r="AA105" s="11">
        <v>4</v>
      </c>
      <c r="AB105" s="11">
        <v>5</v>
      </c>
      <c r="AC105" s="16"/>
      <c r="AD105" s="11">
        <v>3</v>
      </c>
      <c r="AE105" s="11">
        <v>3</v>
      </c>
      <c r="AF105" s="36" t="s">
        <v>86</v>
      </c>
      <c r="AG105" s="16"/>
      <c r="AH105" s="11">
        <v>4</v>
      </c>
      <c r="AI105" s="11">
        <v>3</v>
      </c>
      <c r="AJ105" s="16"/>
      <c r="AK105" s="11">
        <v>3</v>
      </c>
      <c r="AL105" s="16"/>
      <c r="AM105" s="11">
        <v>4</v>
      </c>
      <c r="AN105" s="11">
        <v>4</v>
      </c>
      <c r="AO105" s="16"/>
      <c r="AP105" s="39" t="s">
        <v>217</v>
      </c>
      <c r="AQ105" s="35" t="s">
        <v>69</v>
      </c>
    </row>
    <row r="106" spans="1:45" ht="15.75" customHeight="1" x14ac:dyDescent="0.15">
      <c r="A106" s="37">
        <v>44504.712709699073</v>
      </c>
      <c r="B106" s="28">
        <v>4112021</v>
      </c>
      <c r="C106" s="11" t="s">
        <v>12</v>
      </c>
      <c r="D106" s="9" t="str">
        <f t="shared" si="3"/>
        <v>PP4</v>
      </c>
      <c r="E106" s="11" t="s">
        <v>64</v>
      </c>
      <c r="F106" s="11" t="s">
        <v>170</v>
      </c>
      <c r="G106" s="9" t="str">
        <f t="shared" si="4"/>
        <v>Servicio OHS</v>
      </c>
      <c r="H106" s="11">
        <v>4</v>
      </c>
      <c r="I106" s="11">
        <v>4</v>
      </c>
      <c r="J106" s="16" t="s">
        <v>218</v>
      </c>
      <c r="K106" s="11">
        <v>5</v>
      </c>
      <c r="L106" s="11">
        <v>5</v>
      </c>
      <c r="M106" s="11">
        <v>5</v>
      </c>
      <c r="N106" s="11" t="s">
        <v>79</v>
      </c>
      <c r="O106" s="38">
        <f t="shared" si="5"/>
        <v>5</v>
      </c>
      <c r="P106" s="11">
        <v>4</v>
      </c>
      <c r="Q106" s="11">
        <v>5</v>
      </c>
      <c r="R106" s="39"/>
      <c r="S106" s="11">
        <v>5</v>
      </c>
      <c r="T106" s="11">
        <v>5</v>
      </c>
      <c r="U106" s="16"/>
      <c r="V106" s="11">
        <v>4</v>
      </c>
      <c r="W106" s="11">
        <v>5</v>
      </c>
      <c r="X106" s="11">
        <v>5</v>
      </c>
      <c r="Y106" s="11">
        <v>5</v>
      </c>
      <c r="Z106" s="11">
        <v>5</v>
      </c>
      <c r="AA106" s="11">
        <v>5</v>
      </c>
      <c r="AB106" s="11">
        <v>5</v>
      </c>
      <c r="AC106" s="16"/>
      <c r="AD106" s="11">
        <v>5</v>
      </c>
      <c r="AE106" s="11">
        <v>4</v>
      </c>
      <c r="AF106" s="36" t="s">
        <v>68</v>
      </c>
      <c r="AG106" s="16" t="s">
        <v>219</v>
      </c>
      <c r="AH106" s="11">
        <v>5</v>
      </c>
      <c r="AI106" s="11">
        <v>5</v>
      </c>
      <c r="AJ106" s="16"/>
      <c r="AK106" s="11">
        <v>5</v>
      </c>
      <c r="AL106" s="16"/>
      <c r="AM106" s="11">
        <v>5</v>
      </c>
      <c r="AN106" s="11">
        <v>5</v>
      </c>
      <c r="AO106" s="16"/>
      <c r="AP106" s="39"/>
      <c r="AQ106" s="35" t="s">
        <v>69</v>
      </c>
    </row>
    <row r="107" spans="1:45" ht="15.75" customHeight="1" x14ac:dyDescent="0.15">
      <c r="A107" s="37">
        <v>44539.711122685185</v>
      </c>
      <c r="B107" s="28">
        <v>4112021</v>
      </c>
      <c r="C107" s="11" t="s">
        <v>12</v>
      </c>
      <c r="D107" s="9" t="str">
        <f t="shared" si="3"/>
        <v>PP4</v>
      </c>
      <c r="E107" s="44" t="s">
        <v>64</v>
      </c>
      <c r="F107" s="11" t="s">
        <v>170</v>
      </c>
      <c r="G107" s="9" t="str">
        <f t="shared" si="4"/>
        <v>Servicio OHS</v>
      </c>
      <c r="H107" s="11">
        <v>5</v>
      </c>
      <c r="I107" s="11">
        <v>5</v>
      </c>
      <c r="J107" s="16"/>
      <c r="K107" s="11">
        <v>5</v>
      </c>
      <c r="L107" s="11">
        <v>5</v>
      </c>
      <c r="M107" s="11">
        <v>5</v>
      </c>
      <c r="N107" s="11" t="s">
        <v>79</v>
      </c>
      <c r="O107" s="38">
        <f t="shared" si="5"/>
        <v>5</v>
      </c>
      <c r="P107" s="11">
        <v>4</v>
      </c>
      <c r="Q107" s="11">
        <v>5</v>
      </c>
      <c r="R107" s="39"/>
      <c r="S107" s="11">
        <v>5</v>
      </c>
      <c r="T107" s="11">
        <v>5</v>
      </c>
      <c r="U107" s="16"/>
      <c r="V107" s="11">
        <v>5</v>
      </c>
      <c r="W107" s="11">
        <v>5</v>
      </c>
      <c r="X107" s="11">
        <v>5</v>
      </c>
      <c r="Y107" s="11">
        <v>5</v>
      </c>
      <c r="Z107" s="11">
        <v>5</v>
      </c>
      <c r="AA107" s="11">
        <v>5</v>
      </c>
      <c r="AB107" s="11">
        <v>5</v>
      </c>
      <c r="AC107" s="16"/>
      <c r="AD107" s="11">
        <v>5</v>
      </c>
      <c r="AE107" s="11">
        <v>5</v>
      </c>
      <c r="AF107" s="36" t="s">
        <v>68</v>
      </c>
      <c r="AG107" s="16"/>
      <c r="AH107" s="11">
        <v>4</v>
      </c>
      <c r="AI107" s="11">
        <v>4</v>
      </c>
      <c r="AJ107" s="16"/>
      <c r="AK107" s="11">
        <v>5</v>
      </c>
      <c r="AL107" s="16"/>
      <c r="AM107" s="11">
        <v>5</v>
      </c>
      <c r="AN107" s="11">
        <v>4</v>
      </c>
      <c r="AO107" s="16"/>
      <c r="AP107" s="39"/>
      <c r="AQ107" s="35" t="s">
        <v>69</v>
      </c>
    </row>
    <row r="108" spans="1:45" ht="15.75" customHeight="1" x14ac:dyDescent="0.15">
      <c r="A108" s="37">
        <v>44516.395984143513</v>
      </c>
      <c r="B108" s="26">
        <v>12112021</v>
      </c>
      <c r="C108" s="11" t="s">
        <v>164</v>
      </c>
      <c r="D108" s="9" t="str">
        <f t="shared" si="3"/>
        <v>PP6</v>
      </c>
      <c r="E108" s="11" t="s">
        <v>165</v>
      </c>
      <c r="F108" s="11" t="s">
        <v>165</v>
      </c>
      <c r="G108" s="9" t="str">
        <f t="shared" si="4"/>
        <v>Servicio OHS</v>
      </c>
      <c r="H108" s="11">
        <v>5</v>
      </c>
      <c r="I108" s="11">
        <v>5</v>
      </c>
      <c r="J108" s="16"/>
      <c r="K108" s="11">
        <v>5</v>
      </c>
      <c r="L108" s="11">
        <v>5</v>
      </c>
      <c r="M108" s="11">
        <v>5</v>
      </c>
      <c r="N108" s="11" t="s">
        <v>79</v>
      </c>
      <c r="O108" s="38">
        <f t="shared" si="5"/>
        <v>5</v>
      </c>
      <c r="P108" s="11">
        <v>5</v>
      </c>
      <c r="Q108" s="11">
        <v>5</v>
      </c>
      <c r="R108" s="39"/>
      <c r="S108" s="11">
        <v>5</v>
      </c>
      <c r="T108" s="11">
        <v>5</v>
      </c>
      <c r="U108" s="16"/>
      <c r="V108" s="11">
        <v>5</v>
      </c>
      <c r="W108" s="11">
        <v>5</v>
      </c>
      <c r="X108" s="11">
        <v>5</v>
      </c>
      <c r="Y108" s="11">
        <v>5</v>
      </c>
      <c r="Z108" s="11">
        <v>5</v>
      </c>
      <c r="AA108" s="11">
        <v>5</v>
      </c>
      <c r="AB108" s="11">
        <v>5</v>
      </c>
      <c r="AC108" s="16"/>
      <c r="AD108" s="11">
        <v>5</v>
      </c>
      <c r="AE108" s="11">
        <v>4</v>
      </c>
      <c r="AF108" s="36" t="s">
        <v>86</v>
      </c>
      <c r="AG108" s="16"/>
      <c r="AH108" s="11">
        <v>5</v>
      </c>
      <c r="AI108" s="11">
        <v>4</v>
      </c>
      <c r="AJ108" s="16"/>
      <c r="AK108" s="11">
        <v>5</v>
      </c>
      <c r="AL108" s="16"/>
      <c r="AM108" s="11">
        <v>5</v>
      </c>
      <c r="AN108" s="11">
        <v>5</v>
      </c>
      <c r="AO108" s="16"/>
      <c r="AP108" s="39"/>
      <c r="AQ108" s="35" t="s">
        <v>69</v>
      </c>
    </row>
    <row r="109" spans="1:45" ht="15.75" customHeight="1" x14ac:dyDescent="0.15">
      <c r="A109" s="37">
        <v>44515.714688611115</v>
      </c>
      <c r="B109" s="28">
        <v>12112021</v>
      </c>
      <c r="C109" s="11" t="s">
        <v>164</v>
      </c>
      <c r="D109" s="9" t="str">
        <f t="shared" si="3"/>
        <v>PP6</v>
      </c>
      <c r="E109" s="11" t="s">
        <v>165</v>
      </c>
      <c r="F109" s="11" t="s">
        <v>165</v>
      </c>
      <c r="G109" s="9" t="str">
        <f t="shared" si="4"/>
        <v>Servicio OHS</v>
      </c>
      <c r="H109" s="11">
        <v>4</v>
      </c>
      <c r="I109" s="11">
        <v>4</v>
      </c>
      <c r="J109" s="16"/>
      <c r="K109" s="11">
        <v>5</v>
      </c>
      <c r="L109" s="11">
        <v>5</v>
      </c>
      <c r="M109" s="11">
        <v>5</v>
      </c>
      <c r="N109" s="11" t="s">
        <v>79</v>
      </c>
      <c r="O109" s="38">
        <f t="shared" si="5"/>
        <v>5</v>
      </c>
      <c r="P109" s="11">
        <v>4</v>
      </c>
      <c r="Q109" s="11">
        <v>4</v>
      </c>
      <c r="R109" s="39"/>
      <c r="S109" s="11">
        <v>4</v>
      </c>
      <c r="T109" s="11">
        <v>4</v>
      </c>
      <c r="U109" s="16"/>
      <c r="V109" s="11">
        <v>4</v>
      </c>
      <c r="W109" s="11">
        <v>4</v>
      </c>
      <c r="X109" s="11">
        <v>4</v>
      </c>
      <c r="Y109" s="11">
        <v>4</v>
      </c>
      <c r="Z109" s="11">
        <v>4</v>
      </c>
      <c r="AA109" s="11">
        <v>4</v>
      </c>
      <c r="AB109" s="11">
        <v>4</v>
      </c>
      <c r="AC109" s="16"/>
      <c r="AD109" s="11">
        <v>4</v>
      </c>
      <c r="AE109" s="11">
        <v>4</v>
      </c>
      <c r="AF109" s="36" t="s">
        <v>86</v>
      </c>
      <c r="AG109" s="16"/>
      <c r="AH109" s="11">
        <v>3</v>
      </c>
      <c r="AI109" s="11">
        <v>3</v>
      </c>
      <c r="AJ109" s="16"/>
      <c r="AK109" s="11">
        <v>4</v>
      </c>
      <c r="AL109" s="16"/>
      <c r="AM109" s="11">
        <v>4</v>
      </c>
      <c r="AN109" s="11">
        <v>3</v>
      </c>
      <c r="AO109" s="16" t="s">
        <v>220</v>
      </c>
      <c r="AP109" s="39"/>
      <c r="AQ109" s="35" t="s">
        <v>69</v>
      </c>
    </row>
    <row r="110" spans="1:45" ht="15.75" customHeight="1" x14ac:dyDescent="0.15">
      <c r="A110" s="37">
        <v>44515.715889629631</v>
      </c>
      <c r="B110" s="28">
        <v>12112021</v>
      </c>
      <c r="C110" s="11" t="s">
        <v>164</v>
      </c>
      <c r="D110" s="9" t="str">
        <f t="shared" si="3"/>
        <v>PP6</v>
      </c>
      <c r="E110" s="11" t="s">
        <v>165</v>
      </c>
      <c r="F110" s="11" t="s">
        <v>165</v>
      </c>
      <c r="G110" s="9" t="str">
        <f t="shared" si="4"/>
        <v>Servicio OHS</v>
      </c>
      <c r="H110" s="11">
        <v>5</v>
      </c>
      <c r="I110" s="11">
        <v>5</v>
      </c>
      <c r="J110" s="16"/>
      <c r="K110" s="11">
        <v>5</v>
      </c>
      <c r="L110" s="11">
        <v>5</v>
      </c>
      <c r="M110" s="11">
        <v>4</v>
      </c>
      <c r="N110" s="11" t="s">
        <v>79</v>
      </c>
      <c r="O110" s="38">
        <f t="shared" si="5"/>
        <v>5</v>
      </c>
      <c r="P110" s="11">
        <v>4</v>
      </c>
      <c r="Q110" s="11">
        <v>5</v>
      </c>
      <c r="R110" s="39"/>
      <c r="S110" s="11">
        <v>5</v>
      </c>
      <c r="T110" s="11">
        <v>5</v>
      </c>
      <c r="U110" s="16"/>
      <c r="V110" s="11">
        <v>5</v>
      </c>
      <c r="W110" s="11">
        <v>5</v>
      </c>
      <c r="X110" s="11">
        <v>5</v>
      </c>
      <c r="Y110" s="11">
        <v>5</v>
      </c>
      <c r="Z110" s="11">
        <v>5</v>
      </c>
      <c r="AA110" s="11">
        <v>5</v>
      </c>
      <c r="AB110" s="11">
        <v>5</v>
      </c>
      <c r="AC110" s="16" t="s">
        <v>221</v>
      </c>
      <c r="AD110" s="11">
        <v>5</v>
      </c>
      <c r="AE110" s="11">
        <v>5</v>
      </c>
      <c r="AF110" s="36" t="s">
        <v>86</v>
      </c>
      <c r="AG110" s="16"/>
      <c r="AH110" s="11">
        <v>3</v>
      </c>
      <c r="AI110" s="11">
        <v>3</v>
      </c>
      <c r="AJ110" s="16"/>
      <c r="AK110" s="11">
        <v>5</v>
      </c>
      <c r="AL110" s="16"/>
      <c r="AM110" s="11">
        <v>5</v>
      </c>
      <c r="AN110" s="11">
        <v>5</v>
      </c>
      <c r="AO110" s="16"/>
      <c r="AP110" s="39"/>
      <c r="AQ110" s="35" t="s">
        <v>69</v>
      </c>
    </row>
    <row r="111" spans="1:45" ht="15.75" customHeight="1" x14ac:dyDescent="0.15">
      <c r="A111" s="37">
        <v>44515.739102337961</v>
      </c>
      <c r="B111" s="28">
        <v>12112021</v>
      </c>
      <c r="C111" s="11" t="s">
        <v>164</v>
      </c>
      <c r="D111" s="9" t="str">
        <f t="shared" si="3"/>
        <v>PP6</v>
      </c>
      <c r="E111" s="11" t="s">
        <v>165</v>
      </c>
      <c r="F111" s="11" t="s">
        <v>165</v>
      </c>
      <c r="G111" s="9" t="str">
        <f t="shared" si="4"/>
        <v>Servicio OHS</v>
      </c>
      <c r="H111" s="11">
        <v>4</v>
      </c>
      <c r="I111" s="11">
        <v>4</v>
      </c>
      <c r="J111" s="16"/>
      <c r="K111" s="11">
        <v>4</v>
      </c>
      <c r="L111" s="11">
        <v>4</v>
      </c>
      <c r="M111" s="11">
        <v>4</v>
      </c>
      <c r="N111" s="11" t="s">
        <v>79</v>
      </c>
      <c r="O111" s="38">
        <f t="shared" si="5"/>
        <v>5</v>
      </c>
      <c r="P111" s="11">
        <v>4</v>
      </c>
      <c r="Q111" s="11">
        <v>4</v>
      </c>
      <c r="R111" s="39"/>
      <c r="S111" s="11">
        <v>4</v>
      </c>
      <c r="T111" s="11">
        <v>5</v>
      </c>
      <c r="U111" s="16" t="s">
        <v>222</v>
      </c>
      <c r="V111" s="11">
        <v>4</v>
      </c>
      <c r="W111" s="11">
        <v>4</v>
      </c>
      <c r="X111" s="11">
        <v>4</v>
      </c>
      <c r="Y111" s="11">
        <v>4</v>
      </c>
      <c r="Z111" s="11">
        <v>4</v>
      </c>
      <c r="AA111" s="11">
        <v>4</v>
      </c>
      <c r="AB111" s="11">
        <v>4</v>
      </c>
      <c r="AC111" s="16"/>
      <c r="AD111" s="11">
        <v>4</v>
      </c>
      <c r="AE111" s="11">
        <v>4</v>
      </c>
      <c r="AF111" s="36" t="s">
        <v>86</v>
      </c>
      <c r="AG111" s="16"/>
      <c r="AH111" s="11">
        <v>3</v>
      </c>
      <c r="AI111" s="11">
        <v>3</v>
      </c>
      <c r="AJ111" s="16"/>
      <c r="AK111" s="11">
        <v>4</v>
      </c>
      <c r="AL111" s="16"/>
      <c r="AM111" s="11">
        <v>4</v>
      </c>
      <c r="AN111" s="11">
        <v>4</v>
      </c>
      <c r="AO111" s="16"/>
      <c r="AP111" s="39"/>
      <c r="AQ111" s="35" t="s">
        <v>69</v>
      </c>
    </row>
    <row r="112" spans="1:45" ht="15.75" customHeight="1" x14ac:dyDescent="0.15">
      <c r="A112" s="37">
        <v>44539.712476851855</v>
      </c>
      <c r="B112" s="28">
        <v>12112021</v>
      </c>
      <c r="C112" s="11" t="s">
        <v>164</v>
      </c>
      <c r="D112" s="9" t="str">
        <f t="shared" si="3"/>
        <v>PP6</v>
      </c>
      <c r="E112" s="11" t="s">
        <v>165</v>
      </c>
      <c r="F112" s="11" t="s">
        <v>165</v>
      </c>
      <c r="G112" s="9" t="str">
        <f t="shared" si="4"/>
        <v>Servicio OHS</v>
      </c>
      <c r="H112" s="11">
        <v>5</v>
      </c>
      <c r="I112" s="11">
        <v>5</v>
      </c>
      <c r="J112" s="16"/>
      <c r="K112" s="11">
        <v>5</v>
      </c>
      <c r="L112" s="11">
        <v>5</v>
      </c>
      <c r="M112" s="11">
        <v>4</v>
      </c>
      <c r="N112" s="11" t="s">
        <v>66</v>
      </c>
      <c r="O112" s="38">
        <f t="shared" si="5"/>
        <v>2.5</v>
      </c>
      <c r="P112" s="11">
        <v>5</v>
      </c>
      <c r="Q112" s="11">
        <v>5</v>
      </c>
      <c r="R112" s="39"/>
      <c r="S112" s="11">
        <v>4</v>
      </c>
      <c r="T112" s="11">
        <v>4</v>
      </c>
      <c r="U112" s="16"/>
      <c r="V112" s="11">
        <v>5</v>
      </c>
      <c r="W112" s="11">
        <v>5</v>
      </c>
      <c r="X112" s="11">
        <v>5</v>
      </c>
      <c r="Y112" s="11">
        <v>4</v>
      </c>
      <c r="Z112" s="11">
        <v>5</v>
      </c>
      <c r="AA112" s="11">
        <v>5</v>
      </c>
      <c r="AB112" s="11">
        <v>5</v>
      </c>
      <c r="AC112" s="16"/>
      <c r="AD112" s="11">
        <v>5</v>
      </c>
      <c r="AE112" s="11">
        <v>5</v>
      </c>
      <c r="AF112" s="36" t="s">
        <v>68</v>
      </c>
      <c r="AG112" s="16"/>
      <c r="AH112" s="11">
        <v>5</v>
      </c>
      <c r="AI112" s="11">
        <v>5</v>
      </c>
      <c r="AJ112" s="16"/>
      <c r="AK112" s="11">
        <v>5</v>
      </c>
      <c r="AL112" s="16"/>
      <c r="AM112" s="11">
        <v>4</v>
      </c>
      <c r="AN112" s="11">
        <v>4</v>
      </c>
      <c r="AO112" s="16"/>
      <c r="AP112" s="39"/>
      <c r="AQ112" s="35" t="s">
        <v>69</v>
      </c>
    </row>
    <row r="113" spans="1:57" ht="15.75" customHeight="1" x14ac:dyDescent="0.15">
      <c r="A113" s="37">
        <v>44515.716701006946</v>
      </c>
      <c r="B113" s="26">
        <v>15112021</v>
      </c>
      <c r="C113" s="11" t="s">
        <v>190</v>
      </c>
      <c r="D113" s="9" t="str">
        <f t="shared" si="3"/>
        <v>PP8</v>
      </c>
      <c r="E113" s="11" t="s">
        <v>223</v>
      </c>
      <c r="F113" s="11" t="s">
        <v>224</v>
      </c>
      <c r="G113" s="9" t="str">
        <f t="shared" si="4"/>
        <v>Atención social</v>
      </c>
      <c r="H113" s="11">
        <v>4</v>
      </c>
      <c r="I113" s="11">
        <v>4</v>
      </c>
      <c r="J113" s="16"/>
      <c r="K113" s="11">
        <v>4</v>
      </c>
      <c r="L113" s="11">
        <v>4</v>
      </c>
      <c r="M113" s="11">
        <v>4</v>
      </c>
      <c r="N113" s="11" t="s">
        <v>79</v>
      </c>
      <c r="O113" s="38">
        <f t="shared" si="5"/>
        <v>5</v>
      </c>
      <c r="P113" s="11">
        <v>4</v>
      </c>
      <c r="Q113" s="11">
        <v>4</v>
      </c>
      <c r="R113" s="39" t="s">
        <v>225</v>
      </c>
      <c r="S113" s="11">
        <v>4</v>
      </c>
      <c r="T113" s="11">
        <v>4</v>
      </c>
      <c r="U113" s="16"/>
      <c r="V113" s="11">
        <v>4</v>
      </c>
      <c r="W113" s="11">
        <v>4</v>
      </c>
      <c r="X113" s="11">
        <v>4</v>
      </c>
      <c r="Y113" s="11">
        <v>4</v>
      </c>
      <c r="Z113" s="11">
        <v>4</v>
      </c>
      <c r="AA113" s="11">
        <v>4</v>
      </c>
      <c r="AB113" s="11">
        <v>4</v>
      </c>
      <c r="AC113" s="16"/>
      <c r="AD113" s="11">
        <v>4</v>
      </c>
      <c r="AE113" s="11">
        <v>4</v>
      </c>
      <c r="AF113" s="36" t="s">
        <v>86</v>
      </c>
      <c r="AG113" s="16"/>
      <c r="AH113" s="11">
        <v>5</v>
      </c>
      <c r="AI113" s="11">
        <v>5</v>
      </c>
      <c r="AJ113" s="16" t="s">
        <v>226</v>
      </c>
      <c r="AK113" s="11">
        <v>4</v>
      </c>
      <c r="AL113" s="16"/>
      <c r="AM113" s="11">
        <v>4</v>
      </c>
      <c r="AN113" s="11">
        <v>4</v>
      </c>
      <c r="AO113" s="16"/>
      <c r="AP113" s="39"/>
      <c r="AQ113" s="35" t="s">
        <v>69</v>
      </c>
    </row>
    <row r="114" spans="1:57" ht="15.75" customHeight="1" x14ac:dyDescent="0.15">
      <c r="A114" s="37">
        <v>44515.717515833334</v>
      </c>
      <c r="B114" s="28">
        <v>15112021</v>
      </c>
      <c r="C114" s="11" t="s">
        <v>190</v>
      </c>
      <c r="D114" s="9" t="str">
        <f t="shared" si="3"/>
        <v>PP8</v>
      </c>
      <c r="E114" s="11" t="s">
        <v>223</v>
      </c>
      <c r="F114" s="11" t="s">
        <v>224</v>
      </c>
      <c r="G114" s="9" t="str">
        <f t="shared" si="4"/>
        <v>Atención social</v>
      </c>
      <c r="H114" s="11">
        <v>4</v>
      </c>
      <c r="I114" s="11">
        <v>5</v>
      </c>
      <c r="J114" s="16"/>
      <c r="K114" s="11">
        <v>5</v>
      </c>
      <c r="L114" s="11">
        <v>5</v>
      </c>
      <c r="M114" s="11">
        <v>5</v>
      </c>
      <c r="N114" s="11" t="s">
        <v>79</v>
      </c>
      <c r="O114" s="38">
        <f t="shared" si="5"/>
        <v>5</v>
      </c>
      <c r="P114" s="11">
        <v>5</v>
      </c>
      <c r="Q114" s="11">
        <v>4</v>
      </c>
      <c r="R114" s="39"/>
      <c r="S114" s="11">
        <v>5</v>
      </c>
      <c r="T114" s="11">
        <v>5</v>
      </c>
      <c r="U114" s="16"/>
      <c r="V114" s="11">
        <v>4</v>
      </c>
      <c r="W114" s="11">
        <v>4</v>
      </c>
      <c r="X114" s="11">
        <v>5</v>
      </c>
      <c r="Y114" s="11">
        <v>4</v>
      </c>
      <c r="Z114" s="11">
        <v>4</v>
      </c>
      <c r="AA114" s="11">
        <v>4</v>
      </c>
      <c r="AB114" s="11">
        <v>4</v>
      </c>
      <c r="AC114" s="16"/>
      <c r="AD114" s="11">
        <v>5</v>
      </c>
      <c r="AE114" s="11">
        <v>5</v>
      </c>
      <c r="AF114" s="36" t="s">
        <v>86</v>
      </c>
      <c r="AG114" s="16"/>
      <c r="AH114" s="11">
        <v>5</v>
      </c>
      <c r="AI114" s="11">
        <v>5</v>
      </c>
      <c r="AJ114" s="16"/>
      <c r="AK114" s="11">
        <v>5</v>
      </c>
      <c r="AL114" s="16"/>
      <c r="AM114" s="11">
        <v>5</v>
      </c>
      <c r="AN114" s="11">
        <v>5</v>
      </c>
      <c r="AO114" s="16"/>
      <c r="AP114" s="39"/>
      <c r="AQ114" s="35" t="s">
        <v>69</v>
      </c>
    </row>
    <row r="115" spans="1:57" ht="15.75" customHeight="1" x14ac:dyDescent="0.15">
      <c r="A115" s="37">
        <v>44515.740575972217</v>
      </c>
      <c r="B115" s="28">
        <v>15112021</v>
      </c>
      <c r="C115" s="11" t="s">
        <v>190</v>
      </c>
      <c r="D115" s="9" t="str">
        <f t="shared" si="3"/>
        <v>PP8</v>
      </c>
      <c r="E115" s="11" t="s">
        <v>223</v>
      </c>
      <c r="F115" s="11" t="s">
        <v>224</v>
      </c>
      <c r="G115" s="9" t="str">
        <f t="shared" si="4"/>
        <v>Atención social</v>
      </c>
      <c r="H115" s="11">
        <v>4</v>
      </c>
      <c r="I115" s="11">
        <v>4</v>
      </c>
      <c r="J115" s="16"/>
      <c r="K115" s="11">
        <v>4</v>
      </c>
      <c r="L115" s="11">
        <v>4</v>
      </c>
      <c r="M115" s="11">
        <v>4</v>
      </c>
      <c r="N115" s="11" t="s">
        <v>79</v>
      </c>
      <c r="O115" s="38">
        <f t="shared" si="5"/>
        <v>5</v>
      </c>
      <c r="P115" s="11">
        <v>4</v>
      </c>
      <c r="Q115" s="11">
        <v>4</v>
      </c>
      <c r="R115" s="39"/>
      <c r="S115" s="11">
        <v>4</v>
      </c>
      <c r="T115" s="11">
        <v>4</v>
      </c>
      <c r="U115" s="16"/>
      <c r="V115" s="11">
        <v>4</v>
      </c>
      <c r="W115" s="11">
        <v>4</v>
      </c>
      <c r="X115" s="11">
        <v>4</v>
      </c>
      <c r="Y115" s="11">
        <v>4</v>
      </c>
      <c r="Z115" s="11">
        <v>4</v>
      </c>
      <c r="AA115" s="11">
        <v>4</v>
      </c>
      <c r="AB115" s="11">
        <v>4</v>
      </c>
      <c r="AC115" s="16"/>
      <c r="AD115" s="11">
        <v>4</v>
      </c>
      <c r="AE115" s="11">
        <v>4</v>
      </c>
      <c r="AF115" s="36" t="s">
        <v>68</v>
      </c>
      <c r="AG115" s="16"/>
      <c r="AH115" s="11">
        <v>5</v>
      </c>
      <c r="AI115" s="11">
        <v>5</v>
      </c>
      <c r="AJ115" s="16"/>
      <c r="AK115" s="11">
        <v>4</v>
      </c>
      <c r="AL115" s="16"/>
      <c r="AM115" s="11">
        <v>4</v>
      </c>
      <c r="AN115" s="11">
        <v>4</v>
      </c>
      <c r="AO115" s="16"/>
      <c r="AP115" s="39"/>
      <c r="AQ115" s="35" t="s">
        <v>69</v>
      </c>
    </row>
    <row r="116" spans="1:57" ht="15.75" customHeight="1" x14ac:dyDescent="0.15">
      <c r="A116" s="37">
        <v>44516.397809965274</v>
      </c>
      <c r="B116" s="28">
        <v>15112021</v>
      </c>
      <c r="C116" s="11" t="s">
        <v>190</v>
      </c>
      <c r="D116" s="9" t="str">
        <f t="shared" si="3"/>
        <v>PP8</v>
      </c>
      <c r="E116" s="11" t="s">
        <v>223</v>
      </c>
      <c r="F116" s="11" t="s">
        <v>224</v>
      </c>
      <c r="G116" s="9" t="str">
        <f t="shared" si="4"/>
        <v>Atención social</v>
      </c>
      <c r="H116" s="11">
        <v>5</v>
      </c>
      <c r="I116" s="11">
        <v>5</v>
      </c>
      <c r="J116" s="16"/>
      <c r="K116" s="11">
        <v>5</v>
      </c>
      <c r="L116" s="11">
        <v>5</v>
      </c>
      <c r="M116" s="11">
        <v>5</v>
      </c>
      <c r="N116" s="11" t="s">
        <v>79</v>
      </c>
      <c r="O116" s="38">
        <f t="shared" si="5"/>
        <v>5</v>
      </c>
      <c r="P116" s="11">
        <v>5</v>
      </c>
      <c r="Q116" s="11">
        <v>5</v>
      </c>
      <c r="R116" s="39"/>
      <c r="S116" s="11">
        <v>5</v>
      </c>
      <c r="T116" s="11">
        <v>5</v>
      </c>
      <c r="U116" s="16"/>
      <c r="V116" s="11">
        <v>5</v>
      </c>
      <c r="W116" s="11">
        <v>5</v>
      </c>
      <c r="X116" s="11">
        <v>5</v>
      </c>
      <c r="Y116" s="11">
        <v>5</v>
      </c>
      <c r="Z116" s="11">
        <v>5</v>
      </c>
      <c r="AA116" s="11">
        <v>5</v>
      </c>
      <c r="AB116" s="11">
        <v>5</v>
      </c>
      <c r="AC116" s="16"/>
      <c r="AD116" s="11">
        <v>5</v>
      </c>
      <c r="AE116" s="11">
        <v>4</v>
      </c>
      <c r="AF116" s="36" t="s">
        <v>68</v>
      </c>
      <c r="AG116" s="16"/>
      <c r="AH116" s="11">
        <v>5</v>
      </c>
      <c r="AI116" s="11">
        <v>5</v>
      </c>
      <c r="AJ116" s="16"/>
      <c r="AK116" s="11">
        <v>5</v>
      </c>
      <c r="AL116" s="16"/>
      <c r="AM116" s="11">
        <v>5</v>
      </c>
      <c r="AN116" s="11">
        <v>5</v>
      </c>
      <c r="AO116" s="16"/>
      <c r="AP116" s="39"/>
      <c r="AQ116" s="35" t="s">
        <v>69</v>
      </c>
    </row>
    <row r="117" spans="1:57" ht="15.75" customHeight="1" x14ac:dyDescent="0.15">
      <c r="A117" s="37">
        <v>44516.74597329861</v>
      </c>
      <c r="B117" s="28">
        <v>15112021</v>
      </c>
      <c r="C117" s="11" t="s">
        <v>190</v>
      </c>
      <c r="D117" s="9" t="str">
        <f t="shared" si="3"/>
        <v>PP8</v>
      </c>
      <c r="E117" s="11" t="s">
        <v>223</v>
      </c>
      <c r="F117" s="11" t="s">
        <v>224</v>
      </c>
      <c r="G117" s="9" t="str">
        <f t="shared" si="4"/>
        <v>Atención social</v>
      </c>
      <c r="H117" s="11">
        <v>5</v>
      </c>
      <c r="I117" s="11">
        <v>5</v>
      </c>
      <c r="J117" s="16"/>
      <c r="K117" s="11">
        <v>5</v>
      </c>
      <c r="L117" s="11">
        <v>5</v>
      </c>
      <c r="M117" s="11">
        <v>5</v>
      </c>
      <c r="N117" s="11" t="s">
        <v>79</v>
      </c>
      <c r="O117" s="38">
        <f t="shared" si="5"/>
        <v>5</v>
      </c>
      <c r="P117" s="11">
        <v>5</v>
      </c>
      <c r="Q117" s="11">
        <v>5</v>
      </c>
      <c r="R117" s="39"/>
      <c r="S117" s="11">
        <v>5</v>
      </c>
      <c r="T117" s="11">
        <v>5</v>
      </c>
      <c r="U117" s="16"/>
      <c r="V117" s="11">
        <v>5</v>
      </c>
      <c r="W117" s="11">
        <v>4</v>
      </c>
      <c r="X117" s="11">
        <v>5</v>
      </c>
      <c r="Y117" s="11">
        <v>5</v>
      </c>
      <c r="Z117" s="11">
        <v>5</v>
      </c>
      <c r="AA117" s="11">
        <v>5</v>
      </c>
      <c r="AB117" s="11">
        <v>5</v>
      </c>
      <c r="AC117" s="16"/>
      <c r="AD117" s="11">
        <v>5</v>
      </c>
      <c r="AE117" s="11">
        <v>5</v>
      </c>
      <c r="AF117" s="36" t="s">
        <v>68</v>
      </c>
      <c r="AG117" s="16"/>
      <c r="AH117" s="11">
        <v>5</v>
      </c>
      <c r="AI117" s="11">
        <v>5</v>
      </c>
      <c r="AJ117" s="16"/>
      <c r="AK117" s="11">
        <v>5</v>
      </c>
      <c r="AL117" s="16"/>
      <c r="AM117" s="11">
        <v>5</v>
      </c>
      <c r="AN117" s="11">
        <v>5</v>
      </c>
      <c r="AO117" s="16"/>
      <c r="AP117" s="39" t="s">
        <v>227</v>
      </c>
      <c r="AQ117" s="35" t="s">
        <v>69</v>
      </c>
    </row>
    <row r="118" spans="1:57" ht="15.75" customHeight="1" x14ac:dyDescent="0.15">
      <c r="A118" s="37">
        <v>44516.564590150461</v>
      </c>
      <c r="B118" s="26">
        <v>16112021</v>
      </c>
      <c r="C118" s="11" t="s">
        <v>190</v>
      </c>
      <c r="D118" s="9" t="str">
        <f t="shared" si="3"/>
        <v>PP8</v>
      </c>
      <c r="E118" s="11" t="s">
        <v>223</v>
      </c>
      <c r="F118" s="11" t="s">
        <v>224</v>
      </c>
      <c r="G118" s="9" t="str">
        <f t="shared" si="4"/>
        <v>Atención social</v>
      </c>
      <c r="H118" s="11">
        <v>5</v>
      </c>
      <c r="I118" s="11">
        <v>5</v>
      </c>
      <c r="J118" s="16"/>
      <c r="K118" s="11">
        <v>5</v>
      </c>
      <c r="L118" s="11">
        <v>5</v>
      </c>
      <c r="M118" s="11">
        <v>5</v>
      </c>
      <c r="N118" s="11" t="s">
        <v>79</v>
      </c>
      <c r="O118" s="38">
        <f t="shared" si="5"/>
        <v>5</v>
      </c>
      <c r="P118" s="11">
        <v>5</v>
      </c>
      <c r="Q118" s="11">
        <v>5</v>
      </c>
      <c r="R118" s="39"/>
      <c r="S118" s="11">
        <v>5</v>
      </c>
      <c r="T118" s="11">
        <v>5</v>
      </c>
      <c r="U118" s="16"/>
      <c r="V118" s="11">
        <v>5</v>
      </c>
      <c r="W118" s="11">
        <v>5</v>
      </c>
      <c r="X118" s="11">
        <v>5</v>
      </c>
      <c r="Y118" s="11">
        <v>5</v>
      </c>
      <c r="Z118" s="11">
        <v>5</v>
      </c>
      <c r="AA118" s="11">
        <v>5</v>
      </c>
      <c r="AB118" s="11">
        <v>5</v>
      </c>
      <c r="AC118" s="16"/>
      <c r="AD118" s="11">
        <v>5</v>
      </c>
      <c r="AE118" s="11">
        <v>4</v>
      </c>
      <c r="AF118" s="36" t="s">
        <v>68</v>
      </c>
      <c r="AG118" s="16"/>
      <c r="AH118" s="11">
        <v>4</v>
      </c>
      <c r="AI118" s="11">
        <v>4</v>
      </c>
      <c r="AJ118" s="16"/>
      <c r="AK118" s="11">
        <v>5</v>
      </c>
      <c r="AL118" s="16"/>
      <c r="AM118" s="11">
        <v>5</v>
      </c>
      <c r="AN118" s="11">
        <v>4</v>
      </c>
      <c r="AO118" s="16"/>
      <c r="AP118" s="39"/>
      <c r="AQ118" s="35" t="s">
        <v>69</v>
      </c>
    </row>
    <row r="119" spans="1:57" ht="15.75" customHeight="1" x14ac:dyDescent="0.15">
      <c r="A119" s="37">
        <v>44516.743472418981</v>
      </c>
      <c r="B119" s="28">
        <v>16112021</v>
      </c>
      <c r="C119" s="11" t="s">
        <v>190</v>
      </c>
      <c r="D119" s="9" t="str">
        <f t="shared" si="3"/>
        <v>PP8</v>
      </c>
      <c r="E119" s="11" t="s">
        <v>223</v>
      </c>
      <c r="F119" s="11" t="s">
        <v>224</v>
      </c>
      <c r="G119" s="9" t="str">
        <f t="shared" si="4"/>
        <v>Atención social</v>
      </c>
      <c r="H119" s="11">
        <v>5</v>
      </c>
      <c r="I119" s="11">
        <v>5</v>
      </c>
      <c r="J119" s="16"/>
      <c r="K119" s="11">
        <v>4</v>
      </c>
      <c r="L119" s="11">
        <v>4</v>
      </c>
      <c r="M119" s="11">
        <v>4</v>
      </c>
      <c r="N119" s="11" t="s">
        <v>79</v>
      </c>
      <c r="O119" s="38">
        <f t="shared" si="5"/>
        <v>5</v>
      </c>
      <c r="P119" s="11">
        <v>5</v>
      </c>
      <c r="Q119" s="11">
        <v>5</v>
      </c>
      <c r="R119" s="39"/>
      <c r="S119" s="11">
        <v>5</v>
      </c>
      <c r="T119" s="11">
        <v>5</v>
      </c>
      <c r="U119" s="16"/>
      <c r="V119" s="11">
        <v>4</v>
      </c>
      <c r="W119" s="11">
        <v>4</v>
      </c>
      <c r="X119" s="11">
        <v>5</v>
      </c>
      <c r="Y119" s="11">
        <v>5</v>
      </c>
      <c r="Z119" s="11">
        <v>4</v>
      </c>
      <c r="AA119" s="11">
        <v>4</v>
      </c>
      <c r="AB119" s="11">
        <v>5</v>
      </c>
      <c r="AC119" s="16"/>
      <c r="AD119" s="11">
        <v>5</v>
      </c>
      <c r="AE119" s="11">
        <v>5</v>
      </c>
      <c r="AF119" s="36" t="s">
        <v>68</v>
      </c>
      <c r="AG119" s="16"/>
      <c r="AH119" s="11">
        <v>3</v>
      </c>
      <c r="AI119" s="11">
        <v>3</v>
      </c>
      <c r="AJ119" s="16"/>
      <c r="AK119" s="11">
        <v>5</v>
      </c>
      <c r="AL119" s="16"/>
      <c r="AM119" s="11">
        <v>5</v>
      </c>
      <c r="AN119" s="11">
        <v>5</v>
      </c>
      <c r="AO119" s="16"/>
      <c r="AP119" s="39"/>
      <c r="AQ119" s="35" t="s">
        <v>69</v>
      </c>
    </row>
    <row r="120" spans="1:57" ht="15.75" customHeight="1" x14ac:dyDescent="0.15">
      <c r="A120" s="37">
        <v>44516.747036493056</v>
      </c>
      <c r="B120" s="28">
        <v>16112021</v>
      </c>
      <c r="C120" s="11" t="s">
        <v>190</v>
      </c>
      <c r="D120" s="9" t="str">
        <f t="shared" si="3"/>
        <v>PP8</v>
      </c>
      <c r="E120" s="11" t="s">
        <v>223</v>
      </c>
      <c r="F120" s="11" t="s">
        <v>224</v>
      </c>
      <c r="G120" s="9" t="str">
        <f t="shared" si="4"/>
        <v>Atención social</v>
      </c>
      <c r="H120" s="11">
        <v>4</v>
      </c>
      <c r="I120" s="11">
        <v>5</v>
      </c>
      <c r="J120" s="16" t="s">
        <v>228</v>
      </c>
      <c r="K120" s="11">
        <v>4</v>
      </c>
      <c r="L120" s="11">
        <v>4</v>
      </c>
      <c r="M120" s="11">
        <v>4</v>
      </c>
      <c r="N120" s="11" t="s">
        <v>79</v>
      </c>
      <c r="O120" s="38">
        <f t="shared" si="5"/>
        <v>5</v>
      </c>
      <c r="P120" s="11">
        <v>4</v>
      </c>
      <c r="Q120" s="11">
        <v>4</v>
      </c>
      <c r="R120" s="39"/>
      <c r="S120" s="11">
        <v>5</v>
      </c>
      <c r="T120" s="11">
        <v>5</v>
      </c>
      <c r="U120" s="16"/>
      <c r="V120" s="11">
        <v>4</v>
      </c>
      <c r="W120" s="11">
        <v>4</v>
      </c>
      <c r="X120" s="11">
        <v>4</v>
      </c>
      <c r="Y120" s="11">
        <v>4</v>
      </c>
      <c r="Z120" s="11">
        <v>4</v>
      </c>
      <c r="AA120" s="11">
        <v>4</v>
      </c>
      <c r="AB120" s="11">
        <v>5</v>
      </c>
      <c r="AC120" s="16"/>
      <c r="AD120" s="11">
        <v>4</v>
      </c>
      <c r="AE120" s="11">
        <v>4</v>
      </c>
      <c r="AF120" s="36" t="s">
        <v>68</v>
      </c>
      <c r="AG120" s="16"/>
      <c r="AH120" s="11">
        <v>3</v>
      </c>
      <c r="AI120" s="11">
        <v>3</v>
      </c>
      <c r="AJ120" s="16"/>
      <c r="AK120" s="11">
        <v>5</v>
      </c>
      <c r="AL120" s="16" t="s">
        <v>229</v>
      </c>
      <c r="AM120" s="11">
        <v>4</v>
      </c>
      <c r="AN120" s="11">
        <v>4</v>
      </c>
      <c r="AO120" s="16"/>
      <c r="AP120" s="39"/>
      <c r="AQ120" s="35" t="s">
        <v>69</v>
      </c>
    </row>
    <row r="121" spans="1:57" ht="15.75" customHeight="1" x14ac:dyDescent="0.15">
      <c r="A121" s="37">
        <v>44516.747240370372</v>
      </c>
      <c r="B121" s="28">
        <v>16112021</v>
      </c>
      <c r="C121" s="11" t="s">
        <v>190</v>
      </c>
      <c r="D121" s="9" t="str">
        <f t="shared" si="3"/>
        <v>PP8</v>
      </c>
      <c r="E121" s="11" t="s">
        <v>223</v>
      </c>
      <c r="F121" s="11" t="s">
        <v>224</v>
      </c>
      <c r="G121" s="9" t="str">
        <f t="shared" si="4"/>
        <v>Atención social</v>
      </c>
      <c r="H121" s="11">
        <v>5</v>
      </c>
      <c r="I121" s="11">
        <v>5</v>
      </c>
      <c r="J121" s="16"/>
      <c r="K121" s="11">
        <v>5</v>
      </c>
      <c r="L121" s="11">
        <v>4</v>
      </c>
      <c r="M121" s="11">
        <v>5</v>
      </c>
      <c r="N121" s="11" t="s">
        <v>79</v>
      </c>
      <c r="O121" s="38">
        <f t="shared" si="5"/>
        <v>5</v>
      </c>
      <c r="P121" s="11">
        <v>5</v>
      </c>
      <c r="Q121" s="11">
        <v>5</v>
      </c>
      <c r="R121" s="39"/>
      <c r="S121" s="11">
        <v>5</v>
      </c>
      <c r="T121" s="11">
        <v>5</v>
      </c>
      <c r="U121" s="16"/>
      <c r="V121" s="11">
        <v>5</v>
      </c>
      <c r="W121" s="11">
        <v>4</v>
      </c>
      <c r="X121" s="11">
        <v>5</v>
      </c>
      <c r="Y121" s="11">
        <v>5</v>
      </c>
      <c r="Z121" s="11">
        <v>5</v>
      </c>
      <c r="AA121" s="11">
        <v>5</v>
      </c>
      <c r="AB121" s="11">
        <v>5</v>
      </c>
      <c r="AC121" s="16"/>
      <c r="AD121" s="11">
        <v>5</v>
      </c>
      <c r="AE121" s="11">
        <v>5</v>
      </c>
      <c r="AF121" s="36" t="s">
        <v>68</v>
      </c>
      <c r="AG121" s="16" t="s">
        <v>230</v>
      </c>
      <c r="AH121" s="11">
        <v>5</v>
      </c>
      <c r="AI121" s="11">
        <v>5</v>
      </c>
      <c r="AJ121" s="16"/>
      <c r="AK121" s="11">
        <v>5</v>
      </c>
      <c r="AL121" s="16"/>
      <c r="AM121" s="11">
        <v>5</v>
      </c>
      <c r="AN121" s="11">
        <v>5</v>
      </c>
      <c r="AO121" s="16"/>
      <c r="AP121" s="39"/>
      <c r="AQ121" s="35" t="s">
        <v>69</v>
      </c>
    </row>
    <row r="122" spans="1:57" ht="15.75" customHeight="1" x14ac:dyDescent="0.15">
      <c r="A122" s="37">
        <v>44517.675542928242</v>
      </c>
      <c r="B122" s="28">
        <v>16112021</v>
      </c>
      <c r="C122" s="11" t="s">
        <v>190</v>
      </c>
      <c r="D122" s="9" t="str">
        <f t="shared" si="3"/>
        <v>PP8</v>
      </c>
      <c r="E122" s="11" t="s">
        <v>223</v>
      </c>
      <c r="F122" s="11" t="s">
        <v>224</v>
      </c>
      <c r="G122" s="9" t="str">
        <f t="shared" si="4"/>
        <v>Atención social</v>
      </c>
      <c r="H122" s="11">
        <v>4</v>
      </c>
      <c r="I122" s="11">
        <v>4</v>
      </c>
      <c r="J122" s="16"/>
      <c r="K122" s="11">
        <v>4</v>
      </c>
      <c r="L122" s="11">
        <v>4</v>
      </c>
      <c r="M122" s="11">
        <v>4</v>
      </c>
      <c r="N122" s="11" t="s">
        <v>79</v>
      </c>
      <c r="O122" s="38">
        <f t="shared" si="5"/>
        <v>5</v>
      </c>
      <c r="P122" s="11">
        <v>5</v>
      </c>
      <c r="Q122" s="11">
        <v>4</v>
      </c>
      <c r="R122" s="39"/>
      <c r="S122" s="11">
        <v>4</v>
      </c>
      <c r="T122" s="11">
        <v>4</v>
      </c>
      <c r="U122" s="16"/>
      <c r="V122" s="11">
        <v>4</v>
      </c>
      <c r="W122" s="11">
        <v>4</v>
      </c>
      <c r="X122" s="11">
        <v>4</v>
      </c>
      <c r="Y122" s="11">
        <v>4</v>
      </c>
      <c r="Z122" s="11">
        <v>4</v>
      </c>
      <c r="AA122" s="11">
        <v>4</v>
      </c>
      <c r="AB122" s="11">
        <v>5</v>
      </c>
      <c r="AC122" s="16"/>
      <c r="AD122" s="11">
        <v>5</v>
      </c>
      <c r="AE122" s="11">
        <v>5</v>
      </c>
      <c r="AF122" s="36" t="s">
        <v>68</v>
      </c>
      <c r="AG122" s="16"/>
      <c r="AH122" s="11">
        <v>4</v>
      </c>
      <c r="AI122" s="11">
        <v>4</v>
      </c>
      <c r="AJ122" s="16"/>
      <c r="AK122" s="11">
        <v>4</v>
      </c>
      <c r="AL122" s="16"/>
      <c r="AM122" s="11">
        <v>4</v>
      </c>
      <c r="AN122" s="11">
        <v>4</v>
      </c>
      <c r="AO122" s="16"/>
      <c r="AP122" s="39"/>
      <c r="AQ122" s="35" t="s">
        <v>69</v>
      </c>
    </row>
    <row r="123" spans="1:57" ht="15.75" customHeight="1" x14ac:dyDescent="0.15">
      <c r="A123" s="37">
        <v>44523.658856423615</v>
      </c>
      <c r="B123" s="26">
        <v>22112021</v>
      </c>
      <c r="C123" s="11" t="s">
        <v>190</v>
      </c>
      <c r="D123" s="9" t="str">
        <f t="shared" si="3"/>
        <v>PP8</v>
      </c>
      <c r="E123" s="11" t="s">
        <v>223</v>
      </c>
      <c r="F123" s="11" t="s">
        <v>224</v>
      </c>
      <c r="G123" s="9" t="str">
        <f t="shared" si="4"/>
        <v>Atención social</v>
      </c>
      <c r="H123" s="11">
        <v>4</v>
      </c>
      <c r="I123" s="11">
        <v>5</v>
      </c>
      <c r="J123" s="16" t="s">
        <v>231</v>
      </c>
      <c r="K123" s="11">
        <v>4</v>
      </c>
      <c r="L123" s="11">
        <v>4</v>
      </c>
      <c r="M123" s="11">
        <v>4</v>
      </c>
      <c r="N123" s="11" t="s">
        <v>79</v>
      </c>
      <c r="O123" s="38">
        <f t="shared" si="5"/>
        <v>5</v>
      </c>
      <c r="P123" s="11">
        <v>5</v>
      </c>
      <c r="Q123" s="11">
        <v>4</v>
      </c>
      <c r="R123" s="39"/>
      <c r="S123" s="11">
        <v>4</v>
      </c>
      <c r="T123" s="11">
        <v>4</v>
      </c>
      <c r="U123" s="16"/>
      <c r="V123" s="11">
        <v>4</v>
      </c>
      <c r="W123" s="11">
        <v>4</v>
      </c>
      <c r="X123" s="11">
        <v>4</v>
      </c>
      <c r="Y123" s="11">
        <v>4</v>
      </c>
      <c r="Z123" s="11">
        <v>4</v>
      </c>
      <c r="AA123" s="11">
        <v>4</v>
      </c>
      <c r="AB123" s="11">
        <v>5</v>
      </c>
      <c r="AC123" s="16"/>
      <c r="AD123" s="11">
        <v>4</v>
      </c>
      <c r="AE123" s="11">
        <v>4</v>
      </c>
      <c r="AF123" s="36" t="s">
        <v>68</v>
      </c>
      <c r="AG123" s="16"/>
      <c r="AH123" s="11">
        <v>3</v>
      </c>
      <c r="AI123" s="11">
        <v>3</v>
      </c>
      <c r="AJ123" s="16"/>
      <c r="AK123" s="11">
        <v>5</v>
      </c>
      <c r="AL123" s="16"/>
      <c r="AM123" s="11">
        <v>5</v>
      </c>
      <c r="AN123" s="11">
        <v>5</v>
      </c>
      <c r="AO123" s="16"/>
      <c r="AP123" s="39"/>
      <c r="AQ123" s="35" t="s">
        <v>69</v>
      </c>
    </row>
    <row r="124" spans="1:57" ht="15.75" customHeight="1" x14ac:dyDescent="0.15">
      <c r="A124" s="37">
        <v>44523.429441643515</v>
      </c>
      <c r="B124" s="28">
        <v>22112021</v>
      </c>
      <c r="C124" s="11" t="s">
        <v>190</v>
      </c>
      <c r="D124" s="9" t="str">
        <f t="shared" si="3"/>
        <v>PP8</v>
      </c>
      <c r="E124" s="11" t="s">
        <v>223</v>
      </c>
      <c r="F124" s="11" t="s">
        <v>224</v>
      </c>
      <c r="G124" s="9" t="str">
        <f t="shared" si="4"/>
        <v>Atención social</v>
      </c>
      <c r="H124" s="11">
        <v>5</v>
      </c>
      <c r="I124" s="11">
        <v>5</v>
      </c>
      <c r="J124" s="16"/>
      <c r="K124" s="11">
        <v>5</v>
      </c>
      <c r="L124" s="11">
        <v>5</v>
      </c>
      <c r="M124" s="11">
        <v>5</v>
      </c>
      <c r="N124" s="11" t="s">
        <v>79</v>
      </c>
      <c r="O124" s="38">
        <f t="shared" si="5"/>
        <v>5</v>
      </c>
      <c r="P124" s="11">
        <v>5</v>
      </c>
      <c r="Q124" s="11">
        <v>5</v>
      </c>
      <c r="R124" s="39"/>
      <c r="S124" s="11">
        <v>5</v>
      </c>
      <c r="T124" s="11">
        <v>4</v>
      </c>
      <c r="U124" s="16"/>
      <c r="V124" s="11">
        <v>4</v>
      </c>
      <c r="W124" s="11">
        <v>4</v>
      </c>
      <c r="X124" s="11">
        <v>5</v>
      </c>
      <c r="Y124" s="11">
        <v>5</v>
      </c>
      <c r="Z124" s="11">
        <v>4</v>
      </c>
      <c r="AA124" s="11">
        <v>4</v>
      </c>
      <c r="AB124" s="11">
        <v>5</v>
      </c>
      <c r="AC124" s="16"/>
      <c r="AD124" s="11">
        <v>5</v>
      </c>
      <c r="AE124" s="11">
        <v>4</v>
      </c>
      <c r="AF124" s="36" t="s">
        <v>68</v>
      </c>
      <c r="AG124" s="16"/>
      <c r="AH124" s="11">
        <v>5</v>
      </c>
      <c r="AI124" s="11">
        <v>4</v>
      </c>
      <c r="AJ124" s="16"/>
      <c r="AK124" s="11">
        <v>5</v>
      </c>
      <c r="AL124" s="16"/>
      <c r="AM124" s="11">
        <v>5</v>
      </c>
      <c r="AN124" s="11">
        <v>5</v>
      </c>
      <c r="AO124" s="16"/>
      <c r="AP124" s="39"/>
      <c r="AQ124" s="35" t="s">
        <v>69</v>
      </c>
    </row>
    <row r="125" spans="1:57" ht="15.75" customHeight="1" x14ac:dyDescent="0.15">
      <c r="A125" s="37">
        <v>44523.662369780097</v>
      </c>
      <c r="B125" s="28">
        <v>22112021</v>
      </c>
      <c r="C125" s="11" t="s">
        <v>190</v>
      </c>
      <c r="D125" s="9" t="str">
        <f t="shared" si="3"/>
        <v>PP8</v>
      </c>
      <c r="E125" s="11" t="s">
        <v>223</v>
      </c>
      <c r="F125" s="11" t="s">
        <v>224</v>
      </c>
      <c r="G125" s="9" t="str">
        <f t="shared" si="4"/>
        <v>Atención social</v>
      </c>
      <c r="H125" s="11">
        <v>4</v>
      </c>
      <c r="I125" s="11">
        <v>5</v>
      </c>
      <c r="J125" s="16"/>
      <c r="K125" s="11">
        <v>4</v>
      </c>
      <c r="L125" s="11">
        <v>4</v>
      </c>
      <c r="M125" s="11">
        <v>3</v>
      </c>
      <c r="N125" s="11" t="s">
        <v>79</v>
      </c>
      <c r="O125" s="38">
        <f t="shared" si="5"/>
        <v>5</v>
      </c>
      <c r="P125" s="11">
        <v>4</v>
      </c>
      <c r="Q125" s="11">
        <v>3</v>
      </c>
      <c r="R125" s="39"/>
      <c r="S125" s="11">
        <v>5</v>
      </c>
      <c r="T125" s="11">
        <v>5</v>
      </c>
      <c r="U125" s="16"/>
      <c r="V125" s="11">
        <v>3</v>
      </c>
      <c r="W125" s="11">
        <v>3</v>
      </c>
      <c r="X125" s="11">
        <v>4</v>
      </c>
      <c r="Y125" s="11">
        <v>4</v>
      </c>
      <c r="Z125" s="11">
        <v>4</v>
      </c>
      <c r="AA125" s="11">
        <v>3</v>
      </c>
      <c r="AB125" s="11">
        <v>4</v>
      </c>
      <c r="AC125" s="16"/>
      <c r="AD125" s="11">
        <v>4</v>
      </c>
      <c r="AE125" s="11">
        <v>4</v>
      </c>
      <c r="AF125" s="36" t="s">
        <v>86</v>
      </c>
      <c r="AG125" s="16"/>
      <c r="AH125" s="11">
        <v>4</v>
      </c>
      <c r="AI125" s="11">
        <v>3</v>
      </c>
      <c r="AJ125" s="16"/>
      <c r="AK125" s="11">
        <v>4</v>
      </c>
      <c r="AL125" s="16"/>
      <c r="AM125" s="11">
        <v>5</v>
      </c>
      <c r="AN125" s="11">
        <v>4</v>
      </c>
      <c r="AO125" s="16"/>
      <c r="AP125" s="39" t="s">
        <v>232</v>
      </c>
      <c r="AQ125" s="35" t="s">
        <v>69</v>
      </c>
    </row>
    <row r="126" spans="1:57" ht="15.75" customHeight="1" x14ac:dyDescent="0.15">
      <c r="A126" s="37">
        <v>44523.665152974536</v>
      </c>
      <c r="B126" s="28">
        <v>22112021</v>
      </c>
      <c r="C126" s="11" t="s">
        <v>190</v>
      </c>
      <c r="D126" s="9" t="str">
        <f t="shared" si="3"/>
        <v>PP8</v>
      </c>
      <c r="E126" s="11" t="s">
        <v>223</v>
      </c>
      <c r="F126" s="11" t="s">
        <v>224</v>
      </c>
      <c r="G126" s="9" t="str">
        <f t="shared" si="4"/>
        <v>Atención social</v>
      </c>
      <c r="H126" s="11">
        <v>4</v>
      </c>
      <c r="I126" s="11">
        <v>5</v>
      </c>
      <c r="J126" s="16"/>
      <c r="K126" s="11">
        <v>4</v>
      </c>
      <c r="L126" s="11">
        <v>4</v>
      </c>
      <c r="M126" s="11">
        <v>4</v>
      </c>
      <c r="N126" s="11" t="s">
        <v>79</v>
      </c>
      <c r="O126" s="38">
        <f t="shared" si="5"/>
        <v>5</v>
      </c>
      <c r="P126" s="11">
        <v>4</v>
      </c>
      <c r="Q126" s="11">
        <v>4</v>
      </c>
      <c r="R126" s="39" t="s">
        <v>233</v>
      </c>
      <c r="S126" s="11">
        <v>5</v>
      </c>
      <c r="T126" s="11">
        <v>5</v>
      </c>
      <c r="U126" s="16"/>
      <c r="V126" s="11">
        <v>4</v>
      </c>
      <c r="W126" s="11">
        <v>4</v>
      </c>
      <c r="X126" s="11">
        <v>4</v>
      </c>
      <c r="Y126" s="11">
        <v>4</v>
      </c>
      <c r="Z126" s="11">
        <v>4</v>
      </c>
      <c r="AA126" s="11">
        <v>4</v>
      </c>
      <c r="AB126" s="11">
        <v>5</v>
      </c>
      <c r="AC126" s="16"/>
      <c r="AD126" s="11">
        <v>4</v>
      </c>
      <c r="AE126" s="11">
        <v>4</v>
      </c>
      <c r="AF126" s="36" t="s">
        <v>68</v>
      </c>
      <c r="AG126" s="16"/>
      <c r="AH126" s="11">
        <v>3</v>
      </c>
      <c r="AI126" s="11">
        <v>3</v>
      </c>
      <c r="AJ126" s="16"/>
      <c r="AK126" s="11">
        <v>5</v>
      </c>
      <c r="AL126" s="16"/>
      <c r="AM126" s="11">
        <v>4</v>
      </c>
      <c r="AN126" s="11">
        <v>4</v>
      </c>
      <c r="AO126" s="16"/>
      <c r="AP126" s="39" t="s">
        <v>234</v>
      </c>
      <c r="AQ126" s="35" t="s">
        <v>69</v>
      </c>
    </row>
    <row r="127" spans="1:57" ht="15.75" customHeight="1" x14ac:dyDescent="0.15">
      <c r="A127" s="37">
        <v>44524.67497206018</v>
      </c>
      <c r="B127" s="28">
        <v>22112021</v>
      </c>
      <c r="C127" s="11" t="s">
        <v>190</v>
      </c>
      <c r="D127" s="9" t="str">
        <f t="shared" si="3"/>
        <v>PP8</v>
      </c>
      <c r="E127" s="11" t="s">
        <v>223</v>
      </c>
      <c r="F127" s="11" t="s">
        <v>224</v>
      </c>
      <c r="G127" s="9" t="str">
        <f t="shared" si="4"/>
        <v>Atención social</v>
      </c>
      <c r="H127" s="11">
        <v>4</v>
      </c>
      <c r="I127" s="11">
        <v>4</v>
      </c>
      <c r="J127" s="16"/>
      <c r="K127" s="11">
        <v>3</v>
      </c>
      <c r="L127" s="11">
        <v>3</v>
      </c>
      <c r="M127" s="11">
        <v>3</v>
      </c>
      <c r="N127" s="11" t="s">
        <v>79</v>
      </c>
      <c r="O127" s="38">
        <f t="shared" si="5"/>
        <v>5</v>
      </c>
      <c r="P127" s="11">
        <v>4</v>
      </c>
      <c r="Q127" s="11">
        <v>3</v>
      </c>
      <c r="R127" s="39" t="s">
        <v>235</v>
      </c>
      <c r="S127" s="11">
        <v>4</v>
      </c>
      <c r="T127" s="11">
        <v>4</v>
      </c>
      <c r="U127" s="16"/>
      <c r="V127" s="11">
        <v>3</v>
      </c>
      <c r="W127" s="11">
        <v>3</v>
      </c>
      <c r="X127" s="11">
        <v>4</v>
      </c>
      <c r="Y127" s="11">
        <v>4</v>
      </c>
      <c r="Z127" s="11">
        <v>3</v>
      </c>
      <c r="AA127" s="11">
        <v>3</v>
      </c>
      <c r="AB127" s="11">
        <v>4</v>
      </c>
      <c r="AC127" s="16"/>
      <c r="AD127" s="11">
        <v>4</v>
      </c>
      <c r="AE127" s="11">
        <v>4</v>
      </c>
      <c r="AF127" s="36" t="s">
        <v>68</v>
      </c>
      <c r="AG127" s="16"/>
      <c r="AH127" s="11">
        <v>4</v>
      </c>
      <c r="AI127" s="11">
        <v>4</v>
      </c>
      <c r="AJ127" s="16"/>
      <c r="AK127" s="11">
        <v>3</v>
      </c>
      <c r="AL127" s="16"/>
      <c r="AM127" s="11">
        <v>3</v>
      </c>
      <c r="AN127" s="11">
        <v>3</v>
      </c>
      <c r="AO127" s="16"/>
      <c r="AP127" s="39"/>
      <c r="AQ127" s="35" t="s">
        <v>69</v>
      </c>
      <c r="AS127" s="18" t="s">
        <v>69</v>
      </c>
      <c r="AV127" s="18" t="s">
        <v>69</v>
      </c>
      <c r="AY127" s="18" t="s">
        <v>69</v>
      </c>
      <c r="BB127" s="18" t="s">
        <v>69</v>
      </c>
      <c r="BE127" s="18" t="s">
        <v>69</v>
      </c>
    </row>
    <row r="128" spans="1:57" ht="15.75" customHeight="1" x14ac:dyDescent="0.15">
      <c r="A128" s="37">
        <v>44523.684938275459</v>
      </c>
      <c r="B128" s="26">
        <v>23112021</v>
      </c>
      <c r="C128" s="11" t="s">
        <v>190</v>
      </c>
      <c r="D128" s="9" t="str">
        <f t="shared" si="3"/>
        <v>PP8</v>
      </c>
      <c r="E128" s="11" t="s">
        <v>223</v>
      </c>
      <c r="F128" s="11" t="s">
        <v>224</v>
      </c>
      <c r="G128" s="9" t="str">
        <f t="shared" si="4"/>
        <v>Atención social</v>
      </c>
      <c r="H128" s="11">
        <v>5</v>
      </c>
      <c r="I128" s="11">
        <v>5</v>
      </c>
      <c r="J128" s="16"/>
      <c r="K128" s="11">
        <v>5</v>
      </c>
      <c r="L128" s="11">
        <v>5</v>
      </c>
      <c r="M128" s="11">
        <v>5</v>
      </c>
      <c r="N128" s="11" t="s">
        <v>79</v>
      </c>
      <c r="O128" s="38">
        <f t="shared" si="5"/>
        <v>5</v>
      </c>
      <c r="P128" s="11">
        <v>4</v>
      </c>
      <c r="Q128" s="11">
        <v>4</v>
      </c>
      <c r="R128" s="39"/>
      <c r="S128" s="11">
        <v>5</v>
      </c>
      <c r="T128" s="11">
        <v>4</v>
      </c>
      <c r="U128" s="16"/>
      <c r="V128" s="11">
        <v>4</v>
      </c>
      <c r="W128" s="11">
        <v>4</v>
      </c>
      <c r="X128" s="11">
        <v>5</v>
      </c>
      <c r="Y128" s="11">
        <v>5</v>
      </c>
      <c r="Z128" s="11">
        <v>4</v>
      </c>
      <c r="AA128" s="11">
        <v>4</v>
      </c>
      <c r="AB128" s="11">
        <v>5</v>
      </c>
      <c r="AC128" s="16"/>
      <c r="AD128" s="11">
        <v>5</v>
      </c>
      <c r="AE128" s="11">
        <v>4</v>
      </c>
      <c r="AF128" s="36" t="s">
        <v>68</v>
      </c>
      <c r="AG128" s="16"/>
      <c r="AH128" s="11">
        <v>5</v>
      </c>
      <c r="AI128" s="11">
        <v>4</v>
      </c>
      <c r="AJ128" s="16"/>
      <c r="AK128" s="11">
        <v>5</v>
      </c>
      <c r="AL128" s="16"/>
      <c r="AM128" s="11">
        <v>4</v>
      </c>
      <c r="AN128" s="11">
        <v>4</v>
      </c>
      <c r="AO128" s="16"/>
      <c r="AP128" s="39"/>
      <c r="AQ128" s="35" t="s">
        <v>69</v>
      </c>
      <c r="AS128" s="18" t="s">
        <v>69</v>
      </c>
      <c r="AV128" s="18" t="s">
        <v>69</v>
      </c>
      <c r="AY128" s="18" t="s">
        <v>69</v>
      </c>
      <c r="BB128" s="18" t="s">
        <v>69</v>
      </c>
      <c r="BE128" s="18" t="s">
        <v>69</v>
      </c>
    </row>
    <row r="129" spans="1:57" ht="15.75" customHeight="1" x14ac:dyDescent="0.15">
      <c r="A129" s="37">
        <v>44524.676180312497</v>
      </c>
      <c r="B129" s="28">
        <v>23112021</v>
      </c>
      <c r="C129" s="11" t="s">
        <v>190</v>
      </c>
      <c r="D129" s="9" t="str">
        <f t="shared" si="3"/>
        <v>PP8</v>
      </c>
      <c r="E129" s="11" t="s">
        <v>223</v>
      </c>
      <c r="F129" s="11" t="s">
        <v>224</v>
      </c>
      <c r="G129" s="9" t="str">
        <f t="shared" si="4"/>
        <v>Atención social</v>
      </c>
      <c r="H129" s="11">
        <v>4</v>
      </c>
      <c r="I129" s="11">
        <v>4</v>
      </c>
      <c r="J129" s="16"/>
      <c r="K129" s="11">
        <v>3</v>
      </c>
      <c r="L129" s="11">
        <v>3</v>
      </c>
      <c r="M129" s="11">
        <v>3</v>
      </c>
      <c r="N129" s="11" t="s">
        <v>79</v>
      </c>
      <c r="O129" s="38">
        <f t="shared" si="5"/>
        <v>5</v>
      </c>
      <c r="P129" s="11">
        <v>4</v>
      </c>
      <c r="Q129" s="11">
        <v>4</v>
      </c>
      <c r="R129" s="39"/>
      <c r="S129" s="11">
        <v>4</v>
      </c>
      <c r="T129" s="11">
        <v>4</v>
      </c>
      <c r="U129" s="16"/>
      <c r="V129" s="11">
        <v>3</v>
      </c>
      <c r="W129" s="11">
        <v>3</v>
      </c>
      <c r="X129" s="11">
        <v>4</v>
      </c>
      <c r="Y129" s="11">
        <v>4</v>
      </c>
      <c r="Z129" s="11">
        <v>3</v>
      </c>
      <c r="AA129" s="11">
        <v>4</v>
      </c>
      <c r="AB129" s="11">
        <v>4</v>
      </c>
      <c r="AC129" s="16"/>
      <c r="AD129" s="11">
        <v>4</v>
      </c>
      <c r="AE129" s="11">
        <v>3</v>
      </c>
      <c r="AF129" s="36" t="s">
        <v>86</v>
      </c>
      <c r="AG129" s="16"/>
      <c r="AH129" s="11">
        <v>4</v>
      </c>
      <c r="AI129" s="11">
        <v>4</v>
      </c>
      <c r="AJ129" s="16"/>
      <c r="AK129" s="11">
        <v>3</v>
      </c>
      <c r="AL129" s="16"/>
      <c r="AM129" s="11">
        <v>3</v>
      </c>
      <c r="AN129" s="11">
        <v>3</v>
      </c>
      <c r="AO129" s="16"/>
      <c r="AP129" s="39"/>
      <c r="AQ129" s="35" t="s">
        <v>69</v>
      </c>
      <c r="AS129" s="18" t="s">
        <v>69</v>
      </c>
      <c r="AV129" s="18" t="s">
        <v>69</v>
      </c>
      <c r="AY129" s="18" t="s">
        <v>69</v>
      </c>
      <c r="BB129" s="18" t="s">
        <v>69</v>
      </c>
      <c r="BE129" s="18" t="s">
        <v>69</v>
      </c>
    </row>
    <row r="130" spans="1:57" ht="15.75" customHeight="1" x14ac:dyDescent="0.15">
      <c r="A130" s="37">
        <v>44523.663385023145</v>
      </c>
      <c r="B130" s="28">
        <v>23112021</v>
      </c>
      <c r="C130" s="11" t="s">
        <v>190</v>
      </c>
      <c r="D130" s="9" t="str">
        <f t="shared" si="3"/>
        <v>PP8</v>
      </c>
      <c r="E130" s="11" t="s">
        <v>223</v>
      </c>
      <c r="F130" s="11" t="s">
        <v>224</v>
      </c>
      <c r="G130" s="9" t="str">
        <f t="shared" si="4"/>
        <v>Atención social</v>
      </c>
      <c r="H130" s="11">
        <v>4</v>
      </c>
      <c r="I130" s="11">
        <v>5</v>
      </c>
      <c r="J130" s="16"/>
      <c r="K130" s="11">
        <v>4</v>
      </c>
      <c r="L130" s="11">
        <v>4</v>
      </c>
      <c r="M130" s="11">
        <v>4</v>
      </c>
      <c r="N130" s="11" t="s">
        <v>79</v>
      </c>
      <c r="O130" s="38">
        <f t="shared" si="5"/>
        <v>5</v>
      </c>
      <c r="P130" s="11">
        <v>3</v>
      </c>
      <c r="Q130" s="11">
        <v>4</v>
      </c>
      <c r="R130" s="39"/>
      <c r="S130" s="11">
        <v>4</v>
      </c>
      <c r="T130" s="11">
        <v>4</v>
      </c>
      <c r="U130" s="16"/>
      <c r="V130" s="11">
        <v>3</v>
      </c>
      <c r="W130" s="11">
        <v>3</v>
      </c>
      <c r="X130" s="11">
        <v>4</v>
      </c>
      <c r="Y130" s="11">
        <v>3</v>
      </c>
      <c r="Z130" s="11">
        <v>3</v>
      </c>
      <c r="AA130" s="11">
        <v>3</v>
      </c>
      <c r="AB130" s="11">
        <v>4</v>
      </c>
      <c r="AC130" s="16"/>
      <c r="AD130" s="11">
        <v>4</v>
      </c>
      <c r="AE130" s="11">
        <v>4</v>
      </c>
      <c r="AF130" s="36" t="s">
        <v>86</v>
      </c>
      <c r="AG130" s="16"/>
      <c r="AH130" s="11">
        <v>3</v>
      </c>
      <c r="AI130" s="11">
        <v>3</v>
      </c>
      <c r="AJ130" s="16"/>
      <c r="AK130" s="11">
        <v>4</v>
      </c>
      <c r="AL130" s="16"/>
      <c r="AM130" s="11">
        <v>5</v>
      </c>
      <c r="AN130" s="11">
        <v>4</v>
      </c>
      <c r="AO130" s="16"/>
      <c r="AP130" s="39" t="s">
        <v>236</v>
      </c>
      <c r="AQ130" s="35" t="s">
        <v>69</v>
      </c>
      <c r="AS130" s="18" t="s">
        <v>69</v>
      </c>
      <c r="AV130" s="18" t="s">
        <v>69</v>
      </c>
      <c r="AY130" s="18" t="s">
        <v>69</v>
      </c>
      <c r="BB130" s="18" t="s">
        <v>69</v>
      </c>
      <c r="BE130" s="18" t="s">
        <v>69</v>
      </c>
    </row>
    <row r="131" spans="1:57" ht="15.75" customHeight="1" x14ac:dyDescent="0.15">
      <c r="A131" s="37">
        <v>44523.66767865741</v>
      </c>
      <c r="B131" s="28">
        <v>23112021</v>
      </c>
      <c r="C131" s="11" t="s">
        <v>190</v>
      </c>
      <c r="D131" s="9" t="str">
        <f t="shared" ref="D131:D161" si="6">IF(C131="Asociación de Ciencias Ambientales (ACA)","PP4",IF(C131="Fundación Laboral de la Construcción","PP9",IF(C131="Fundación Naturgy","PP5",IF(C131="Universidad Politécnica de Madrid (UPM)","PP7",IF(C131="Khora Urban Thinkers","PP6",IF(C131="Cruz Roja Getafe","PP8","PP1"))))))</f>
        <v>PP8</v>
      </c>
      <c r="E131" s="11" t="s">
        <v>223</v>
      </c>
      <c r="F131" s="11" t="s">
        <v>224</v>
      </c>
      <c r="G131" s="9" t="str">
        <f t="shared" si="4"/>
        <v>Atención social</v>
      </c>
      <c r="H131" s="11">
        <v>4</v>
      </c>
      <c r="I131" s="11">
        <v>5</v>
      </c>
      <c r="J131" s="16" t="s">
        <v>237</v>
      </c>
      <c r="K131" s="11">
        <v>4</v>
      </c>
      <c r="L131" s="11">
        <v>4</v>
      </c>
      <c r="M131" s="11">
        <v>4</v>
      </c>
      <c r="N131" s="11" t="s">
        <v>79</v>
      </c>
      <c r="O131" s="38">
        <f t="shared" si="5"/>
        <v>5</v>
      </c>
      <c r="P131" s="11">
        <v>4</v>
      </c>
      <c r="Q131" s="11">
        <v>4</v>
      </c>
      <c r="R131" s="39"/>
      <c r="S131" s="11">
        <v>4</v>
      </c>
      <c r="T131" s="11">
        <v>5</v>
      </c>
      <c r="U131" s="16"/>
      <c r="V131" s="11">
        <v>4</v>
      </c>
      <c r="W131" s="11">
        <v>4</v>
      </c>
      <c r="X131" s="11">
        <v>4</v>
      </c>
      <c r="Y131" s="11">
        <v>4</v>
      </c>
      <c r="Z131" s="11">
        <v>4</v>
      </c>
      <c r="AA131" s="11">
        <v>4</v>
      </c>
      <c r="AB131" s="11">
        <v>5</v>
      </c>
      <c r="AC131" s="16"/>
      <c r="AD131" s="11">
        <v>4</v>
      </c>
      <c r="AE131" s="11">
        <v>4</v>
      </c>
      <c r="AF131" s="36" t="s">
        <v>68</v>
      </c>
      <c r="AG131" s="16"/>
      <c r="AH131" s="11">
        <v>3</v>
      </c>
      <c r="AI131" s="11">
        <v>3</v>
      </c>
      <c r="AJ131" s="16"/>
      <c r="AK131" s="11">
        <v>5</v>
      </c>
      <c r="AL131" s="16"/>
      <c r="AM131" s="11">
        <v>4</v>
      </c>
      <c r="AN131" s="11">
        <v>5</v>
      </c>
      <c r="AO131" s="16"/>
      <c r="AP131" s="39" t="s">
        <v>238</v>
      </c>
      <c r="AQ131" s="35" t="s">
        <v>69</v>
      </c>
      <c r="AS131" s="18" t="s">
        <v>69</v>
      </c>
      <c r="AV131" s="18" t="s">
        <v>69</v>
      </c>
      <c r="AY131" s="18" t="s">
        <v>69</v>
      </c>
      <c r="BB131" s="18" t="s">
        <v>69</v>
      </c>
      <c r="BE131" s="18" t="s">
        <v>69</v>
      </c>
    </row>
    <row r="132" spans="1:57" ht="15.75" customHeight="1" x14ac:dyDescent="0.15">
      <c r="A132" s="37">
        <v>44539.713969907411</v>
      </c>
      <c r="B132" s="28">
        <v>23112021</v>
      </c>
      <c r="C132" s="11" t="s">
        <v>190</v>
      </c>
      <c r="D132" s="9" t="str">
        <f t="shared" si="6"/>
        <v>PP8</v>
      </c>
      <c r="E132" s="44" t="s">
        <v>223</v>
      </c>
      <c r="F132" s="44" t="s">
        <v>224</v>
      </c>
      <c r="G132" s="9" t="str">
        <f t="shared" ref="G132:G178" si="7">IF(F132="Información general - pobreza energética","Información general",IF(F132="Información general - contexto","Contexto territorial",IF(F132="Gestión del bono social y optimización de factura","Facturas y bono social",IF(F132="Sensibilización y mejora de hábitos","Mejora de hábitos",IF(F132="Desarrollo de capacidades (XXIst century skills)","Mejora de hábitos",IF(F132="Energía - generación de energía","P.E. Y visita a hogares​ ",IF(F132="Desarrollo de capacidades (XXIst century skills)","Mejora de hábitos",IF(F132="Visita a hogares","P.E. Y visita a hogares",IF(F132="Atención social","Atención social",IF(F132="Kit de intervención","Tipos de intervención (convocatorias)",IF(F132="Acciones de compromiso","Tipos de intervención (convocatorias)",IF(F132="Punto de Información Centros Cívicos","Servicio OHS",IF(F132="Procedimientos y protocolos","Servicio OHS")))))))))))))</f>
        <v>Atención social</v>
      </c>
      <c r="H132" s="11">
        <v>5</v>
      </c>
      <c r="I132" s="11">
        <v>5</v>
      </c>
      <c r="J132" s="16"/>
      <c r="K132" s="11">
        <v>4</v>
      </c>
      <c r="L132" s="11">
        <v>4</v>
      </c>
      <c r="M132" s="11">
        <v>5</v>
      </c>
      <c r="N132" s="11" t="s">
        <v>79</v>
      </c>
      <c r="O132" s="38">
        <f t="shared" ref="O132:O178" si="8">IF(N132="Me habría gustado tener más teoría",2.5,IF(N132="Me ha parecido una combinación adecuada",5,IF(N132="Me habría gustado tener más práctica",2.5,0)))</f>
        <v>5</v>
      </c>
      <c r="P132" s="11">
        <v>5</v>
      </c>
      <c r="Q132" s="11">
        <v>5</v>
      </c>
      <c r="R132" s="39"/>
      <c r="S132" s="11">
        <v>5</v>
      </c>
      <c r="T132" s="11">
        <v>5</v>
      </c>
      <c r="U132" s="16"/>
      <c r="V132" s="11">
        <v>5</v>
      </c>
      <c r="W132" s="11">
        <v>5</v>
      </c>
      <c r="X132" s="11">
        <v>5</v>
      </c>
      <c r="Y132" s="11">
        <v>5</v>
      </c>
      <c r="Z132" s="11">
        <v>5</v>
      </c>
      <c r="AA132" s="11">
        <v>5</v>
      </c>
      <c r="AB132" s="11">
        <v>5</v>
      </c>
      <c r="AC132" s="16"/>
      <c r="AD132" s="11">
        <v>5</v>
      </c>
      <c r="AE132" s="11">
        <v>5</v>
      </c>
      <c r="AF132" s="36" t="s">
        <v>68</v>
      </c>
      <c r="AG132" s="16" t="s">
        <v>239</v>
      </c>
      <c r="AH132" s="11">
        <v>4</v>
      </c>
      <c r="AI132" s="11">
        <v>4</v>
      </c>
      <c r="AJ132" s="16"/>
      <c r="AK132" s="11">
        <v>5</v>
      </c>
      <c r="AL132" s="16"/>
      <c r="AM132" s="11">
        <v>5</v>
      </c>
      <c r="AN132" s="11">
        <v>5</v>
      </c>
      <c r="AO132" s="16"/>
      <c r="AP132" s="39"/>
      <c r="AQ132" s="35" t="s">
        <v>69</v>
      </c>
      <c r="AS132" s="18" t="s">
        <v>69</v>
      </c>
      <c r="AV132" s="18" t="s">
        <v>69</v>
      </c>
      <c r="AY132" s="18" t="s">
        <v>69</v>
      </c>
      <c r="BB132" s="18" t="s">
        <v>69</v>
      </c>
      <c r="BE132" s="18" t="s">
        <v>69</v>
      </c>
    </row>
    <row r="133" spans="1:57" ht="15.75" customHeight="1" x14ac:dyDescent="0.15">
      <c r="A133" s="37">
        <v>44529.408541666664</v>
      </c>
      <c r="B133" s="26">
        <v>26112021</v>
      </c>
      <c r="C133" s="11" t="s">
        <v>6</v>
      </c>
      <c r="D133" s="9" t="str">
        <f t="shared" si="6"/>
        <v>PP7</v>
      </c>
      <c r="E133" s="11" t="s">
        <v>64</v>
      </c>
      <c r="F133" s="11" t="s">
        <v>139</v>
      </c>
      <c r="G133" s="9" t="str">
        <f t="shared" si="7"/>
        <v>P.E. Y visita a hogares</v>
      </c>
      <c r="H133" s="11">
        <v>4</v>
      </c>
      <c r="I133" s="11">
        <v>4</v>
      </c>
      <c r="J133" s="16"/>
      <c r="K133" s="11">
        <v>5</v>
      </c>
      <c r="L133" s="11">
        <v>5</v>
      </c>
      <c r="M133" s="11">
        <v>5</v>
      </c>
      <c r="N133" s="11" t="s">
        <v>79</v>
      </c>
      <c r="O133" s="38">
        <f t="shared" si="8"/>
        <v>5</v>
      </c>
      <c r="P133" s="11">
        <v>5</v>
      </c>
      <c r="Q133" s="11">
        <v>5</v>
      </c>
      <c r="R133" s="39" t="s">
        <v>240</v>
      </c>
      <c r="S133" s="11">
        <v>4</v>
      </c>
      <c r="T133" s="11">
        <v>4</v>
      </c>
      <c r="U133" s="16"/>
      <c r="V133" s="11">
        <v>5</v>
      </c>
      <c r="W133" s="11">
        <v>5</v>
      </c>
      <c r="X133" s="11">
        <v>5</v>
      </c>
      <c r="Y133" s="11">
        <v>5</v>
      </c>
      <c r="Z133" s="11">
        <v>5</v>
      </c>
      <c r="AA133" s="11">
        <v>5</v>
      </c>
      <c r="AB133" s="11">
        <v>5</v>
      </c>
      <c r="AC133" s="16"/>
      <c r="AD133" s="11">
        <v>5</v>
      </c>
      <c r="AE133" s="11">
        <v>5</v>
      </c>
      <c r="AF133" s="36" t="s">
        <v>86</v>
      </c>
      <c r="AG133" s="16"/>
      <c r="AH133" s="11">
        <v>4</v>
      </c>
      <c r="AI133" s="11">
        <v>3</v>
      </c>
      <c r="AJ133" s="16"/>
      <c r="AK133" s="11">
        <v>5</v>
      </c>
      <c r="AL133" s="16"/>
      <c r="AM133" s="11">
        <v>5</v>
      </c>
      <c r="AN133" s="11">
        <v>4</v>
      </c>
      <c r="AO133" s="16"/>
      <c r="AP133" s="39"/>
      <c r="AQ133" s="35" t="s">
        <v>69</v>
      </c>
      <c r="AS133" s="18" t="s">
        <v>69</v>
      </c>
      <c r="AV133" s="18" t="s">
        <v>69</v>
      </c>
      <c r="AY133" s="18" t="s">
        <v>69</v>
      </c>
      <c r="BB133" s="18" t="s">
        <v>69</v>
      </c>
      <c r="BE133" s="18" t="s">
        <v>69</v>
      </c>
    </row>
    <row r="134" spans="1:57" ht="15" customHeight="1" x14ac:dyDescent="0.15">
      <c r="A134" s="37">
        <v>44529.411666666667</v>
      </c>
      <c r="B134" s="28">
        <v>26112021</v>
      </c>
      <c r="C134" s="11" t="s">
        <v>6</v>
      </c>
      <c r="D134" s="9" t="str">
        <f t="shared" si="6"/>
        <v>PP7</v>
      </c>
      <c r="E134" s="11" t="s">
        <v>64</v>
      </c>
      <c r="F134" s="11" t="s">
        <v>139</v>
      </c>
      <c r="G134" s="9" t="str">
        <f t="shared" si="7"/>
        <v>P.E. Y visita a hogares</v>
      </c>
      <c r="H134" s="11">
        <v>4</v>
      </c>
      <c r="I134" s="11">
        <v>5</v>
      </c>
      <c r="J134" s="16" t="s">
        <v>241</v>
      </c>
      <c r="K134" s="11">
        <v>4</v>
      </c>
      <c r="L134" s="11">
        <v>4</v>
      </c>
      <c r="M134" s="11">
        <v>4</v>
      </c>
      <c r="N134" s="11" t="s">
        <v>79</v>
      </c>
      <c r="O134" s="38">
        <f t="shared" si="8"/>
        <v>5</v>
      </c>
      <c r="P134" s="11">
        <v>4</v>
      </c>
      <c r="Q134" s="11">
        <v>4</v>
      </c>
      <c r="R134" s="39"/>
      <c r="S134" s="11">
        <v>4</v>
      </c>
      <c r="T134" s="11">
        <v>4</v>
      </c>
      <c r="U134" s="16"/>
      <c r="V134" s="11">
        <v>4</v>
      </c>
      <c r="W134" s="11">
        <v>4</v>
      </c>
      <c r="X134" s="11">
        <v>4</v>
      </c>
      <c r="Y134" s="11">
        <v>4</v>
      </c>
      <c r="Z134" s="11">
        <v>4</v>
      </c>
      <c r="AA134" s="11">
        <v>4</v>
      </c>
      <c r="AB134" s="11">
        <v>4</v>
      </c>
      <c r="AC134" s="16"/>
      <c r="AD134" s="11">
        <v>4</v>
      </c>
      <c r="AE134" s="11">
        <v>4</v>
      </c>
      <c r="AF134" s="36" t="s">
        <v>68</v>
      </c>
      <c r="AG134" s="16"/>
      <c r="AH134" s="11">
        <v>3</v>
      </c>
      <c r="AI134" s="11">
        <v>3</v>
      </c>
      <c r="AJ134" s="16"/>
      <c r="AK134" s="11">
        <v>4</v>
      </c>
      <c r="AL134" s="16"/>
      <c r="AM134" s="11">
        <v>4</v>
      </c>
      <c r="AN134" s="11">
        <v>4</v>
      </c>
      <c r="AO134" s="16"/>
      <c r="AP134" s="39"/>
      <c r="AQ134" s="35" t="s">
        <v>69</v>
      </c>
      <c r="AS134" s="18" t="s">
        <v>69</v>
      </c>
      <c r="AV134" s="18" t="s">
        <v>69</v>
      </c>
      <c r="AY134" s="18" t="s">
        <v>69</v>
      </c>
      <c r="BB134" s="18" t="s">
        <v>69</v>
      </c>
      <c r="BE134" s="18" t="s">
        <v>69</v>
      </c>
    </row>
    <row r="135" spans="1:57" ht="15.75" customHeight="1" x14ac:dyDescent="0.15">
      <c r="A135" s="37">
        <v>44529.417881944442</v>
      </c>
      <c r="B135" s="28">
        <v>26112021</v>
      </c>
      <c r="C135" s="11" t="s">
        <v>6</v>
      </c>
      <c r="D135" s="9" t="str">
        <f t="shared" si="6"/>
        <v>PP7</v>
      </c>
      <c r="E135" s="11" t="s">
        <v>64</v>
      </c>
      <c r="F135" s="11" t="s">
        <v>139</v>
      </c>
      <c r="G135" s="9" t="str">
        <f t="shared" si="7"/>
        <v>P.E. Y visita a hogares</v>
      </c>
      <c r="H135" s="11">
        <v>5</v>
      </c>
      <c r="I135" s="11">
        <v>5</v>
      </c>
      <c r="J135" s="16"/>
      <c r="K135" s="11">
        <v>5</v>
      </c>
      <c r="L135" s="11">
        <v>4</v>
      </c>
      <c r="M135" s="11">
        <v>5</v>
      </c>
      <c r="N135" s="11" t="s">
        <v>79</v>
      </c>
      <c r="O135" s="38">
        <f t="shared" si="8"/>
        <v>5</v>
      </c>
      <c r="P135" s="11">
        <v>4</v>
      </c>
      <c r="Q135" s="11">
        <v>4</v>
      </c>
      <c r="R135" s="39"/>
      <c r="S135" s="11">
        <v>5</v>
      </c>
      <c r="T135" s="11">
        <v>5</v>
      </c>
      <c r="U135" s="16"/>
      <c r="V135" s="11">
        <v>5</v>
      </c>
      <c r="W135" s="11">
        <v>5</v>
      </c>
      <c r="X135" s="11">
        <v>5</v>
      </c>
      <c r="Y135" s="11">
        <v>5</v>
      </c>
      <c r="Z135" s="11">
        <v>4</v>
      </c>
      <c r="AA135" s="11">
        <v>4</v>
      </c>
      <c r="AB135" s="11">
        <v>5</v>
      </c>
      <c r="AC135" s="16"/>
      <c r="AD135" s="11">
        <v>4</v>
      </c>
      <c r="AE135" s="11">
        <v>4</v>
      </c>
      <c r="AF135" s="36" t="s">
        <v>68</v>
      </c>
      <c r="AG135" s="16"/>
      <c r="AH135" s="11">
        <v>5</v>
      </c>
      <c r="AI135" s="11">
        <v>3</v>
      </c>
      <c r="AJ135" s="16"/>
      <c r="AK135" s="11">
        <v>4</v>
      </c>
      <c r="AL135" s="16"/>
      <c r="AM135" s="11">
        <v>5</v>
      </c>
      <c r="AN135" s="11">
        <v>4</v>
      </c>
      <c r="AO135" s="16"/>
      <c r="AP135" s="39"/>
      <c r="AQ135" s="35" t="s">
        <v>69</v>
      </c>
      <c r="AS135" s="18" t="s">
        <v>69</v>
      </c>
      <c r="AV135" s="18" t="s">
        <v>69</v>
      </c>
      <c r="AY135" s="18" t="s">
        <v>69</v>
      </c>
      <c r="BB135" s="18" t="s">
        <v>69</v>
      </c>
      <c r="BE135" s="18" t="s">
        <v>69</v>
      </c>
    </row>
    <row r="136" spans="1:57" ht="15.75" customHeight="1" x14ac:dyDescent="0.15">
      <c r="A136" s="37">
        <v>44529.420254629629</v>
      </c>
      <c r="B136" s="28">
        <v>26112021</v>
      </c>
      <c r="C136" s="11" t="s">
        <v>6</v>
      </c>
      <c r="D136" s="9" t="str">
        <f t="shared" si="6"/>
        <v>PP7</v>
      </c>
      <c r="E136" s="11" t="s">
        <v>64</v>
      </c>
      <c r="F136" s="11" t="s">
        <v>139</v>
      </c>
      <c r="G136" s="9" t="str">
        <f t="shared" si="7"/>
        <v>P.E. Y visita a hogares</v>
      </c>
      <c r="H136" s="11">
        <v>5</v>
      </c>
      <c r="I136" s="11">
        <v>5</v>
      </c>
      <c r="J136" s="16"/>
      <c r="K136" s="11">
        <v>4</v>
      </c>
      <c r="L136" s="11">
        <v>4</v>
      </c>
      <c r="M136" s="11">
        <v>4</v>
      </c>
      <c r="N136" s="11" t="s">
        <v>79</v>
      </c>
      <c r="O136" s="38">
        <f t="shared" si="8"/>
        <v>5</v>
      </c>
      <c r="P136" s="11">
        <v>5</v>
      </c>
      <c r="Q136" s="11">
        <v>5</v>
      </c>
      <c r="R136" s="39"/>
      <c r="S136" s="11">
        <v>5</v>
      </c>
      <c r="T136" s="11">
        <v>5</v>
      </c>
      <c r="U136" s="16"/>
      <c r="V136" s="11">
        <v>5</v>
      </c>
      <c r="W136" s="11">
        <v>5</v>
      </c>
      <c r="X136" s="11">
        <v>5</v>
      </c>
      <c r="Y136" s="11">
        <v>5</v>
      </c>
      <c r="Z136" s="11">
        <v>5</v>
      </c>
      <c r="AA136" s="11">
        <v>5</v>
      </c>
      <c r="AB136" s="11">
        <v>5</v>
      </c>
      <c r="AC136" s="16"/>
      <c r="AD136" s="11">
        <v>4</v>
      </c>
      <c r="AE136" s="11">
        <v>4</v>
      </c>
      <c r="AF136" s="36" t="s">
        <v>68</v>
      </c>
      <c r="AG136" s="16"/>
      <c r="AH136" s="11">
        <v>4</v>
      </c>
      <c r="AI136" s="11">
        <v>4</v>
      </c>
      <c r="AJ136" s="16"/>
      <c r="AK136" s="11">
        <v>5</v>
      </c>
      <c r="AL136" s="16"/>
      <c r="AM136" s="11">
        <v>5</v>
      </c>
      <c r="AN136" s="11">
        <v>4</v>
      </c>
      <c r="AO136" s="16"/>
      <c r="AP136" s="39" t="s">
        <v>242</v>
      </c>
      <c r="AQ136" s="35" t="s">
        <v>69</v>
      </c>
      <c r="AS136" s="18" t="s">
        <v>69</v>
      </c>
      <c r="AV136" s="18" t="s">
        <v>69</v>
      </c>
      <c r="AY136" s="18" t="s">
        <v>69</v>
      </c>
      <c r="BB136" s="18" t="s">
        <v>69</v>
      </c>
      <c r="BE136" s="18" t="s">
        <v>69</v>
      </c>
    </row>
    <row r="137" spans="1:57" ht="15.75" customHeight="1" x14ac:dyDescent="0.15">
      <c r="A137" s="37">
        <v>44539.765381944446</v>
      </c>
      <c r="B137" s="28">
        <v>26112021</v>
      </c>
      <c r="C137" s="11" t="s">
        <v>6</v>
      </c>
      <c r="D137" s="9" t="str">
        <f t="shared" si="6"/>
        <v>PP7</v>
      </c>
      <c r="E137" s="11" t="s">
        <v>64</v>
      </c>
      <c r="F137" s="11" t="s">
        <v>139</v>
      </c>
      <c r="G137" s="9" t="str">
        <f t="shared" si="7"/>
        <v>P.E. Y visita a hogares</v>
      </c>
      <c r="H137" s="11">
        <v>5</v>
      </c>
      <c r="I137" s="11">
        <v>5</v>
      </c>
      <c r="J137" s="16"/>
      <c r="K137" s="11">
        <v>5</v>
      </c>
      <c r="L137" s="11">
        <v>5</v>
      </c>
      <c r="M137" s="11">
        <v>4</v>
      </c>
      <c r="N137" s="11" t="s">
        <v>79</v>
      </c>
      <c r="O137" s="38">
        <f t="shared" si="8"/>
        <v>5</v>
      </c>
      <c r="P137" s="11">
        <v>5</v>
      </c>
      <c r="Q137" s="11">
        <v>5</v>
      </c>
      <c r="R137" s="39"/>
      <c r="S137" s="11">
        <v>5</v>
      </c>
      <c r="T137" s="11">
        <v>5</v>
      </c>
      <c r="U137" s="16"/>
      <c r="V137" s="11">
        <v>5</v>
      </c>
      <c r="W137" s="11">
        <v>5</v>
      </c>
      <c r="X137" s="11">
        <v>5</v>
      </c>
      <c r="Y137" s="11">
        <v>4</v>
      </c>
      <c r="Z137" s="11">
        <v>5</v>
      </c>
      <c r="AA137" s="11">
        <v>5</v>
      </c>
      <c r="AB137" s="11">
        <v>5</v>
      </c>
      <c r="AC137" s="16"/>
      <c r="AD137" s="11">
        <v>5</v>
      </c>
      <c r="AE137" s="11">
        <v>5</v>
      </c>
      <c r="AF137" s="36" t="s">
        <v>68</v>
      </c>
      <c r="AG137" s="16" t="s">
        <v>243</v>
      </c>
      <c r="AH137" s="11">
        <v>5</v>
      </c>
      <c r="AI137" s="11">
        <v>5</v>
      </c>
      <c r="AJ137" s="16"/>
      <c r="AK137" s="11">
        <v>5</v>
      </c>
      <c r="AL137" s="16"/>
      <c r="AM137" s="11">
        <v>4</v>
      </c>
      <c r="AN137" s="11">
        <v>4</v>
      </c>
      <c r="AO137" s="16" t="s">
        <v>244</v>
      </c>
      <c r="AP137" s="39"/>
      <c r="AQ137" s="35" t="s">
        <v>69</v>
      </c>
      <c r="AS137" s="18" t="s">
        <v>69</v>
      </c>
    </row>
    <row r="138" spans="1:57" ht="15.75" customHeight="1" x14ac:dyDescent="0.15">
      <c r="A138" s="37">
        <v>44537.451666666668</v>
      </c>
      <c r="B138" s="26">
        <v>1122021</v>
      </c>
      <c r="C138" s="11" t="s">
        <v>245</v>
      </c>
      <c r="D138" s="9" t="str">
        <f t="shared" si="6"/>
        <v>PP1</v>
      </c>
      <c r="E138" s="11" t="s">
        <v>246</v>
      </c>
      <c r="F138" s="11" t="s">
        <v>246</v>
      </c>
      <c r="G138" s="9" t="str">
        <f t="shared" si="7"/>
        <v>Mejora de hábitos</v>
      </c>
      <c r="H138" s="11">
        <v>5</v>
      </c>
      <c r="I138" s="11">
        <v>5</v>
      </c>
      <c r="J138" s="16"/>
      <c r="K138" s="11">
        <v>4</v>
      </c>
      <c r="L138" s="11">
        <v>4</v>
      </c>
      <c r="M138" s="11">
        <v>4</v>
      </c>
      <c r="N138" s="11" t="s">
        <v>79</v>
      </c>
      <c r="O138" s="38">
        <f t="shared" si="8"/>
        <v>5</v>
      </c>
      <c r="P138" s="11">
        <v>5</v>
      </c>
      <c r="Q138" s="11">
        <v>5</v>
      </c>
      <c r="R138" s="39"/>
      <c r="S138" s="11">
        <v>4</v>
      </c>
      <c r="T138" s="11">
        <v>5</v>
      </c>
      <c r="U138" s="16"/>
      <c r="V138" s="11">
        <v>5</v>
      </c>
      <c r="W138" s="11">
        <v>4</v>
      </c>
      <c r="X138" s="11">
        <v>5</v>
      </c>
      <c r="Y138" s="11">
        <v>4</v>
      </c>
      <c r="Z138" s="11">
        <v>5</v>
      </c>
      <c r="AA138" s="11">
        <v>4</v>
      </c>
      <c r="AB138" s="11">
        <v>5</v>
      </c>
      <c r="AC138" s="16"/>
      <c r="AD138" s="11">
        <v>5</v>
      </c>
      <c r="AE138" s="11">
        <v>4</v>
      </c>
      <c r="AF138" s="36" t="s">
        <v>68</v>
      </c>
      <c r="AG138" s="16"/>
      <c r="AH138" s="11">
        <v>4</v>
      </c>
      <c r="AI138" s="11">
        <v>4</v>
      </c>
      <c r="AJ138" s="16"/>
      <c r="AK138" s="11">
        <v>5</v>
      </c>
      <c r="AL138" s="16"/>
      <c r="AM138" s="11">
        <v>4</v>
      </c>
      <c r="AN138" s="11">
        <v>4</v>
      </c>
      <c r="AO138" s="16"/>
      <c r="AP138" s="39" t="s">
        <v>247</v>
      </c>
      <c r="AQ138" s="35" t="s">
        <v>69</v>
      </c>
      <c r="AS138" s="18" t="s">
        <v>69</v>
      </c>
      <c r="AT138" s="18" t="s">
        <v>69</v>
      </c>
      <c r="AU138" s="18" t="s">
        <v>69</v>
      </c>
      <c r="AV138" s="18" t="s">
        <v>69</v>
      </c>
      <c r="AW138" s="18" t="s">
        <v>69</v>
      </c>
      <c r="AX138" s="18" t="s">
        <v>69</v>
      </c>
    </row>
    <row r="139" spans="1:57" ht="15.75" customHeight="1" x14ac:dyDescent="0.15">
      <c r="A139" s="37">
        <v>44537.454062500001</v>
      </c>
      <c r="B139" s="28">
        <v>1122021</v>
      </c>
      <c r="C139" s="11" t="s">
        <v>245</v>
      </c>
      <c r="D139" s="9" t="str">
        <f t="shared" si="6"/>
        <v>PP1</v>
      </c>
      <c r="E139" s="11" t="s">
        <v>246</v>
      </c>
      <c r="F139" s="11" t="s">
        <v>246</v>
      </c>
      <c r="G139" s="9" t="str">
        <f t="shared" si="7"/>
        <v>Mejora de hábitos</v>
      </c>
      <c r="H139" s="11">
        <v>5</v>
      </c>
      <c r="I139" s="11">
        <v>5</v>
      </c>
      <c r="J139" s="16"/>
      <c r="K139" s="11">
        <v>4</v>
      </c>
      <c r="L139" s="11">
        <v>4</v>
      </c>
      <c r="M139" s="11">
        <v>4</v>
      </c>
      <c r="N139" s="11" t="s">
        <v>79</v>
      </c>
      <c r="O139" s="38">
        <f t="shared" si="8"/>
        <v>5</v>
      </c>
      <c r="P139" s="11">
        <v>5</v>
      </c>
      <c r="Q139" s="11">
        <v>4</v>
      </c>
      <c r="R139" s="39"/>
      <c r="S139" s="11">
        <v>5</v>
      </c>
      <c r="T139" s="11">
        <v>5</v>
      </c>
      <c r="U139" s="16"/>
      <c r="V139" s="11">
        <v>4</v>
      </c>
      <c r="W139" s="11">
        <v>4</v>
      </c>
      <c r="X139" s="11">
        <v>5</v>
      </c>
      <c r="Y139" s="11">
        <v>4</v>
      </c>
      <c r="Z139" s="11">
        <v>5</v>
      </c>
      <c r="AA139" s="11">
        <v>4</v>
      </c>
      <c r="AB139" s="11">
        <v>5</v>
      </c>
      <c r="AC139" s="16"/>
      <c r="AD139" s="11">
        <v>5</v>
      </c>
      <c r="AE139" s="11">
        <v>4</v>
      </c>
      <c r="AF139" s="36" t="s">
        <v>68</v>
      </c>
      <c r="AG139" s="16"/>
      <c r="AH139" s="11">
        <v>4</v>
      </c>
      <c r="AI139" s="11">
        <v>4</v>
      </c>
      <c r="AJ139" s="16"/>
      <c r="AK139" s="11">
        <v>5</v>
      </c>
      <c r="AL139" s="16"/>
      <c r="AM139" s="11">
        <v>4</v>
      </c>
      <c r="AN139" s="11">
        <v>4</v>
      </c>
      <c r="AO139" s="16"/>
      <c r="AP139" s="39" t="s">
        <v>248</v>
      </c>
      <c r="AQ139" s="35" t="s">
        <v>69</v>
      </c>
      <c r="AS139" s="18" t="s">
        <v>69</v>
      </c>
      <c r="AT139" s="18" t="s">
        <v>69</v>
      </c>
      <c r="AU139" s="18" t="s">
        <v>69</v>
      </c>
      <c r="AV139" s="18" t="s">
        <v>69</v>
      </c>
      <c r="AW139" s="18" t="s">
        <v>69</v>
      </c>
      <c r="AX139" s="18" t="s">
        <v>69</v>
      </c>
    </row>
    <row r="140" spans="1:57" ht="15.75" customHeight="1" x14ac:dyDescent="0.15">
      <c r="A140" s="37">
        <v>44540.395335648151</v>
      </c>
      <c r="B140" s="28">
        <v>1122021</v>
      </c>
      <c r="C140" s="11" t="s">
        <v>245</v>
      </c>
      <c r="D140" s="9" t="str">
        <f t="shared" si="6"/>
        <v>PP1</v>
      </c>
      <c r="E140" s="11" t="s">
        <v>246</v>
      </c>
      <c r="F140" s="11" t="s">
        <v>246</v>
      </c>
      <c r="G140" s="9" t="str">
        <f t="shared" si="7"/>
        <v>Mejora de hábitos</v>
      </c>
      <c r="H140" s="11">
        <v>5</v>
      </c>
      <c r="I140" s="11">
        <v>5</v>
      </c>
      <c r="J140" s="16" t="s">
        <v>249</v>
      </c>
      <c r="K140" s="11">
        <v>5</v>
      </c>
      <c r="L140" s="11">
        <v>4</v>
      </c>
      <c r="M140" s="11">
        <v>5</v>
      </c>
      <c r="N140" s="11" t="s">
        <v>79</v>
      </c>
      <c r="O140" s="38">
        <f t="shared" si="8"/>
        <v>5</v>
      </c>
      <c r="P140" s="11">
        <v>5</v>
      </c>
      <c r="Q140" s="11">
        <v>5</v>
      </c>
      <c r="R140" s="39"/>
      <c r="S140" s="11">
        <v>5</v>
      </c>
      <c r="T140" s="11">
        <v>5</v>
      </c>
      <c r="U140" s="16"/>
      <c r="V140" s="11">
        <v>5</v>
      </c>
      <c r="W140" s="11">
        <v>5</v>
      </c>
      <c r="X140" s="11">
        <v>5</v>
      </c>
      <c r="Y140" s="11">
        <v>4</v>
      </c>
      <c r="Z140" s="11">
        <v>5</v>
      </c>
      <c r="AA140" s="11">
        <v>5</v>
      </c>
      <c r="AB140" s="11">
        <v>5</v>
      </c>
      <c r="AC140" s="16"/>
      <c r="AD140" s="11">
        <v>5</v>
      </c>
      <c r="AE140" s="11">
        <v>5</v>
      </c>
      <c r="AF140" s="36" t="s">
        <v>68</v>
      </c>
      <c r="AG140" s="16"/>
      <c r="AH140" s="11">
        <v>5</v>
      </c>
      <c r="AI140" s="11">
        <v>5</v>
      </c>
      <c r="AJ140" s="16"/>
      <c r="AK140" s="11">
        <v>5</v>
      </c>
      <c r="AL140" s="16"/>
      <c r="AM140" s="11">
        <v>4</v>
      </c>
      <c r="AN140" s="11">
        <v>4</v>
      </c>
      <c r="AO140" s="16"/>
      <c r="AP140" s="39"/>
      <c r="AQ140" s="35" t="s">
        <v>69</v>
      </c>
      <c r="AS140" s="18" t="s">
        <v>69</v>
      </c>
      <c r="AT140" s="18" t="s">
        <v>69</v>
      </c>
      <c r="AU140" s="18" t="s">
        <v>69</v>
      </c>
      <c r="AV140" s="18" t="s">
        <v>69</v>
      </c>
      <c r="AW140" s="18" t="s">
        <v>69</v>
      </c>
      <c r="AX140" s="18" t="s">
        <v>69</v>
      </c>
    </row>
    <row r="141" spans="1:57" ht="15.75" customHeight="1" x14ac:dyDescent="0.15">
      <c r="A141" s="37">
        <v>44543.707511574074</v>
      </c>
      <c r="B141" s="28">
        <v>1122021</v>
      </c>
      <c r="C141" s="11" t="s">
        <v>245</v>
      </c>
      <c r="D141" s="9" t="str">
        <f t="shared" si="6"/>
        <v>PP1</v>
      </c>
      <c r="E141" s="11" t="s">
        <v>246</v>
      </c>
      <c r="F141" s="11" t="s">
        <v>246</v>
      </c>
      <c r="G141" s="9" t="str">
        <f t="shared" si="7"/>
        <v>Mejora de hábitos</v>
      </c>
      <c r="H141" s="11">
        <v>3</v>
      </c>
      <c r="I141" s="11">
        <v>5</v>
      </c>
      <c r="J141" s="16"/>
      <c r="K141" s="11">
        <v>4</v>
      </c>
      <c r="L141" s="11">
        <v>4</v>
      </c>
      <c r="M141" s="11">
        <v>4</v>
      </c>
      <c r="N141" s="11" t="s">
        <v>79</v>
      </c>
      <c r="O141" s="38">
        <f t="shared" si="8"/>
        <v>5</v>
      </c>
      <c r="P141" s="11">
        <v>5</v>
      </c>
      <c r="Q141" s="11">
        <v>4</v>
      </c>
      <c r="R141" s="39"/>
      <c r="S141" s="11">
        <v>5</v>
      </c>
      <c r="T141" s="11">
        <v>5</v>
      </c>
      <c r="U141" s="16"/>
      <c r="V141" s="11">
        <v>5</v>
      </c>
      <c r="W141" s="11">
        <v>5</v>
      </c>
      <c r="X141" s="11">
        <v>5</v>
      </c>
      <c r="Y141" s="11">
        <v>4</v>
      </c>
      <c r="Z141" s="11">
        <v>5</v>
      </c>
      <c r="AA141" s="11">
        <v>4</v>
      </c>
      <c r="AB141" s="11">
        <v>5</v>
      </c>
      <c r="AC141" s="16"/>
      <c r="AD141" s="11">
        <v>5</v>
      </c>
      <c r="AE141" s="11">
        <v>5</v>
      </c>
      <c r="AF141" s="36" t="s">
        <v>68</v>
      </c>
      <c r="AG141" s="16"/>
      <c r="AH141" s="11">
        <v>3</v>
      </c>
      <c r="AI141" s="11">
        <v>3</v>
      </c>
      <c r="AJ141" s="16"/>
      <c r="AK141" s="11">
        <v>5</v>
      </c>
      <c r="AL141" s="16"/>
      <c r="AM141" s="11">
        <v>5</v>
      </c>
      <c r="AN141" s="11">
        <v>4</v>
      </c>
      <c r="AO141" s="16"/>
      <c r="AP141" s="39"/>
      <c r="AQ141" s="35" t="s">
        <v>69</v>
      </c>
    </row>
    <row r="142" spans="1:57" ht="15.75" customHeight="1" x14ac:dyDescent="0.15">
      <c r="A142" s="37">
        <v>44543.725729166668</v>
      </c>
      <c r="B142" s="28">
        <v>1122021</v>
      </c>
      <c r="C142" s="11" t="s">
        <v>245</v>
      </c>
      <c r="D142" s="9" t="str">
        <f t="shared" si="6"/>
        <v>PP1</v>
      </c>
      <c r="E142" s="11" t="s">
        <v>246</v>
      </c>
      <c r="F142" s="11" t="s">
        <v>246</v>
      </c>
      <c r="G142" s="9" t="str">
        <f t="shared" si="7"/>
        <v>Mejora de hábitos</v>
      </c>
      <c r="H142" s="11">
        <v>4</v>
      </c>
      <c r="I142" s="11">
        <v>4</v>
      </c>
      <c r="J142" s="16"/>
      <c r="K142" s="11">
        <v>4</v>
      </c>
      <c r="L142" s="11">
        <v>4</v>
      </c>
      <c r="M142" s="11">
        <v>4</v>
      </c>
      <c r="N142" s="11" t="s">
        <v>79</v>
      </c>
      <c r="O142" s="38">
        <f t="shared" si="8"/>
        <v>5</v>
      </c>
      <c r="P142" s="11">
        <v>4</v>
      </c>
      <c r="Q142" s="11">
        <v>5</v>
      </c>
      <c r="R142" s="39" t="s">
        <v>250</v>
      </c>
      <c r="S142" s="11">
        <v>4</v>
      </c>
      <c r="T142" s="11">
        <v>4</v>
      </c>
      <c r="U142" s="16"/>
      <c r="V142" s="11">
        <v>5</v>
      </c>
      <c r="W142" s="11">
        <v>5</v>
      </c>
      <c r="X142" s="11">
        <v>4</v>
      </c>
      <c r="Y142" s="11">
        <v>5</v>
      </c>
      <c r="Z142" s="11">
        <v>4</v>
      </c>
      <c r="AA142" s="11">
        <v>5</v>
      </c>
      <c r="AB142" s="11">
        <v>5</v>
      </c>
      <c r="AC142" s="16"/>
      <c r="AD142" s="11">
        <v>5</v>
      </c>
      <c r="AE142" s="11">
        <v>5</v>
      </c>
      <c r="AF142" s="36" t="s">
        <v>68</v>
      </c>
      <c r="AG142" s="16"/>
      <c r="AH142" s="11">
        <v>3</v>
      </c>
      <c r="AI142" s="11">
        <v>3</v>
      </c>
      <c r="AJ142" s="16"/>
      <c r="AK142" s="11">
        <v>5</v>
      </c>
      <c r="AL142" s="16"/>
      <c r="AM142" s="11">
        <v>5</v>
      </c>
      <c r="AN142" s="11">
        <v>3</v>
      </c>
      <c r="AO142" s="16"/>
      <c r="AP142" s="39"/>
      <c r="AQ142" s="35" t="s">
        <v>69</v>
      </c>
    </row>
    <row r="143" spans="1:57" ht="15.75" customHeight="1" x14ac:dyDescent="0.15">
      <c r="A143" s="37">
        <v>44543.727361111109</v>
      </c>
      <c r="B143" s="45">
        <v>2122021</v>
      </c>
      <c r="C143" s="11" t="s">
        <v>245</v>
      </c>
      <c r="D143" s="9" t="str">
        <f t="shared" si="6"/>
        <v>PP1</v>
      </c>
      <c r="E143" s="11" t="s">
        <v>246</v>
      </c>
      <c r="F143" s="11" t="s">
        <v>246</v>
      </c>
      <c r="G143" s="9" t="str">
        <f t="shared" si="7"/>
        <v>Mejora de hábitos</v>
      </c>
      <c r="H143" s="11">
        <v>4</v>
      </c>
      <c r="I143" s="11">
        <v>5</v>
      </c>
      <c r="J143" s="16" t="s">
        <v>251</v>
      </c>
      <c r="K143" s="11">
        <v>4</v>
      </c>
      <c r="L143" s="11">
        <v>4</v>
      </c>
      <c r="M143" s="11">
        <v>4</v>
      </c>
      <c r="N143" s="11" t="s">
        <v>79</v>
      </c>
      <c r="O143" s="38">
        <f t="shared" si="8"/>
        <v>5</v>
      </c>
      <c r="P143" s="11">
        <v>5</v>
      </c>
      <c r="Q143" s="11">
        <v>5</v>
      </c>
      <c r="R143" s="39" t="s">
        <v>252</v>
      </c>
      <c r="S143" s="11">
        <v>5</v>
      </c>
      <c r="T143" s="11">
        <v>5</v>
      </c>
      <c r="U143" s="16"/>
      <c r="V143" s="11">
        <v>4</v>
      </c>
      <c r="W143" s="11">
        <v>4</v>
      </c>
      <c r="X143" s="11">
        <v>4</v>
      </c>
      <c r="Y143" s="11">
        <v>4</v>
      </c>
      <c r="Z143" s="11">
        <v>4</v>
      </c>
      <c r="AA143" s="11">
        <v>4</v>
      </c>
      <c r="AB143" s="11">
        <v>5</v>
      </c>
      <c r="AC143" s="16"/>
      <c r="AD143" s="11">
        <v>4</v>
      </c>
      <c r="AE143" s="11">
        <v>4</v>
      </c>
      <c r="AF143" s="36" t="s">
        <v>68</v>
      </c>
      <c r="AG143" s="16"/>
      <c r="AH143" s="11">
        <v>3</v>
      </c>
      <c r="AI143" s="11">
        <v>3</v>
      </c>
      <c r="AJ143" s="16"/>
      <c r="AK143" s="11">
        <v>5</v>
      </c>
      <c r="AL143" s="16"/>
      <c r="AM143" s="11">
        <v>4</v>
      </c>
      <c r="AN143" s="11">
        <v>4</v>
      </c>
      <c r="AO143" s="16"/>
      <c r="AP143" s="39"/>
      <c r="AQ143" s="35" t="s">
        <v>69</v>
      </c>
    </row>
    <row r="144" spans="1:57" ht="15.75" customHeight="1" x14ac:dyDescent="0.15">
      <c r="A144" s="37">
        <v>44543.709062499998</v>
      </c>
      <c r="B144" s="46">
        <v>2122021</v>
      </c>
      <c r="C144" s="11" t="s">
        <v>245</v>
      </c>
      <c r="D144" s="9" t="str">
        <f t="shared" si="6"/>
        <v>PP1</v>
      </c>
      <c r="E144" s="11" t="s">
        <v>246</v>
      </c>
      <c r="F144" s="11" t="s">
        <v>246</v>
      </c>
      <c r="G144" s="9" t="str">
        <f t="shared" si="7"/>
        <v>Mejora de hábitos</v>
      </c>
      <c r="H144" s="11">
        <v>4</v>
      </c>
      <c r="I144" s="11">
        <v>5</v>
      </c>
      <c r="J144" s="16"/>
      <c r="K144" s="11">
        <v>4</v>
      </c>
      <c r="L144" s="11">
        <v>4</v>
      </c>
      <c r="M144" s="11">
        <v>4</v>
      </c>
      <c r="N144" s="11" t="s">
        <v>79</v>
      </c>
      <c r="O144" s="38">
        <f t="shared" si="8"/>
        <v>5</v>
      </c>
      <c r="P144" s="11">
        <v>5</v>
      </c>
      <c r="Q144" s="11">
        <v>4</v>
      </c>
      <c r="R144" s="39"/>
      <c r="S144" s="11">
        <v>5</v>
      </c>
      <c r="T144" s="11">
        <v>5</v>
      </c>
      <c r="U144" s="16"/>
      <c r="V144" s="11">
        <v>5</v>
      </c>
      <c r="W144" s="11">
        <v>5</v>
      </c>
      <c r="X144" s="11">
        <v>5</v>
      </c>
      <c r="Y144" s="11">
        <v>4</v>
      </c>
      <c r="Z144" s="11">
        <v>5</v>
      </c>
      <c r="AA144" s="11">
        <v>5</v>
      </c>
      <c r="AB144" s="11">
        <v>5</v>
      </c>
      <c r="AC144" s="16"/>
      <c r="AD144" s="11">
        <v>5</v>
      </c>
      <c r="AE144" s="11">
        <v>5</v>
      </c>
      <c r="AF144" s="36" t="s">
        <v>68</v>
      </c>
      <c r="AG144" s="16"/>
      <c r="AH144" s="11">
        <v>3</v>
      </c>
      <c r="AI144" s="11">
        <v>3</v>
      </c>
      <c r="AJ144" s="16"/>
      <c r="AK144" s="11">
        <v>4</v>
      </c>
      <c r="AL144" s="16"/>
      <c r="AM144" s="11">
        <v>5</v>
      </c>
      <c r="AN144" s="11">
        <v>4</v>
      </c>
      <c r="AO144" s="16"/>
      <c r="AP144" s="39"/>
      <c r="AQ144" s="35" t="s">
        <v>69</v>
      </c>
    </row>
    <row r="145" spans="1:43" ht="15.75" customHeight="1" x14ac:dyDescent="0.15">
      <c r="A145" s="37">
        <v>44543.727303240739</v>
      </c>
      <c r="B145" s="46">
        <v>2122021</v>
      </c>
      <c r="C145" s="11" t="s">
        <v>245</v>
      </c>
      <c r="D145" s="9" t="str">
        <f t="shared" si="6"/>
        <v>PP1</v>
      </c>
      <c r="E145" s="11" t="s">
        <v>246</v>
      </c>
      <c r="F145" s="11" t="s">
        <v>246</v>
      </c>
      <c r="G145" s="9" t="str">
        <f t="shared" si="7"/>
        <v>Mejora de hábitos</v>
      </c>
      <c r="H145" s="11">
        <v>5</v>
      </c>
      <c r="I145" s="11">
        <v>5</v>
      </c>
      <c r="J145" s="16"/>
      <c r="K145" s="11">
        <v>4</v>
      </c>
      <c r="L145" s="11">
        <v>4</v>
      </c>
      <c r="M145" s="11">
        <v>4</v>
      </c>
      <c r="N145" s="11" t="s">
        <v>79</v>
      </c>
      <c r="O145" s="38">
        <f t="shared" si="8"/>
        <v>5</v>
      </c>
      <c r="P145" s="11">
        <v>4</v>
      </c>
      <c r="Q145" s="11">
        <v>4</v>
      </c>
      <c r="R145" s="39"/>
      <c r="S145" s="11">
        <v>4</v>
      </c>
      <c r="T145" s="11">
        <v>4</v>
      </c>
      <c r="U145" s="16"/>
      <c r="V145" s="11">
        <v>4</v>
      </c>
      <c r="W145" s="11">
        <v>5</v>
      </c>
      <c r="X145" s="11">
        <v>4</v>
      </c>
      <c r="Y145" s="11">
        <v>5</v>
      </c>
      <c r="Z145" s="11">
        <v>4</v>
      </c>
      <c r="AA145" s="11">
        <v>5</v>
      </c>
      <c r="AB145" s="11">
        <v>4</v>
      </c>
      <c r="AC145" s="16"/>
      <c r="AD145" s="11">
        <v>4</v>
      </c>
      <c r="AE145" s="11">
        <v>4</v>
      </c>
      <c r="AF145" s="36" t="s">
        <v>68</v>
      </c>
      <c r="AG145" s="16" t="s">
        <v>253</v>
      </c>
      <c r="AH145" s="11">
        <v>3</v>
      </c>
      <c r="AI145" s="11">
        <v>3</v>
      </c>
      <c r="AJ145" s="16"/>
      <c r="AK145" s="11">
        <v>4</v>
      </c>
      <c r="AL145" s="16"/>
      <c r="AM145" s="11">
        <v>4</v>
      </c>
      <c r="AN145" s="11">
        <v>3</v>
      </c>
      <c r="AO145" s="16"/>
      <c r="AP145" s="39"/>
      <c r="AQ145" s="35" t="s">
        <v>69</v>
      </c>
    </row>
    <row r="146" spans="1:43" ht="15.75" customHeight="1" x14ac:dyDescent="0.15">
      <c r="A146" s="37">
        <v>44551.39534722222</v>
      </c>
      <c r="B146" s="46">
        <v>2122021</v>
      </c>
      <c r="C146" s="11" t="s">
        <v>245</v>
      </c>
      <c r="D146" s="9" t="str">
        <f t="shared" si="6"/>
        <v>PP1</v>
      </c>
      <c r="E146" s="11" t="s">
        <v>246</v>
      </c>
      <c r="F146" s="11" t="s">
        <v>246</v>
      </c>
      <c r="G146" s="9" t="str">
        <f t="shared" si="7"/>
        <v>Mejora de hábitos</v>
      </c>
      <c r="H146" s="11">
        <v>4</v>
      </c>
      <c r="I146" s="11">
        <v>5</v>
      </c>
      <c r="J146" s="16"/>
      <c r="K146" s="11">
        <v>5</v>
      </c>
      <c r="L146" s="11">
        <v>4</v>
      </c>
      <c r="M146" s="11">
        <v>5</v>
      </c>
      <c r="N146" s="11" t="s">
        <v>79</v>
      </c>
      <c r="O146" s="38">
        <f t="shared" si="8"/>
        <v>5</v>
      </c>
      <c r="P146" s="11">
        <v>5</v>
      </c>
      <c r="Q146" s="11">
        <v>5</v>
      </c>
      <c r="R146" s="39"/>
      <c r="S146" s="11">
        <v>4</v>
      </c>
      <c r="T146" s="11">
        <v>5</v>
      </c>
      <c r="U146" s="16"/>
      <c r="V146" s="11">
        <v>5</v>
      </c>
      <c r="W146" s="11">
        <v>5</v>
      </c>
      <c r="X146" s="11">
        <v>5</v>
      </c>
      <c r="Y146" s="11">
        <v>4</v>
      </c>
      <c r="Z146" s="11">
        <v>5</v>
      </c>
      <c r="AA146" s="11">
        <v>5</v>
      </c>
      <c r="AB146" s="11">
        <v>5</v>
      </c>
      <c r="AC146" s="16"/>
      <c r="AD146" s="11">
        <v>5</v>
      </c>
      <c r="AE146" s="11">
        <v>5</v>
      </c>
      <c r="AF146" s="36" t="s">
        <v>68</v>
      </c>
      <c r="AG146" s="16"/>
      <c r="AH146" s="11">
        <v>5</v>
      </c>
      <c r="AI146" s="11">
        <v>5</v>
      </c>
      <c r="AJ146" s="16"/>
      <c r="AK146" s="11">
        <v>5</v>
      </c>
      <c r="AL146" s="16"/>
      <c r="AM146" s="11">
        <v>5</v>
      </c>
      <c r="AN146" s="11">
        <v>4</v>
      </c>
      <c r="AO146" s="16"/>
      <c r="AP146" s="39"/>
      <c r="AQ146" s="35" t="s">
        <v>69</v>
      </c>
    </row>
    <row r="147" spans="1:43" ht="15.75" customHeight="1" x14ac:dyDescent="0.15">
      <c r="A147" s="37">
        <v>44543.711701388886</v>
      </c>
      <c r="B147" s="26">
        <v>9122021</v>
      </c>
      <c r="C147" s="11" t="s">
        <v>245</v>
      </c>
      <c r="D147" s="9" t="str">
        <f t="shared" si="6"/>
        <v>PP1</v>
      </c>
      <c r="E147" s="11" t="s">
        <v>246</v>
      </c>
      <c r="F147" s="11" t="s">
        <v>246</v>
      </c>
      <c r="G147" s="9" t="str">
        <f t="shared" si="7"/>
        <v>Mejora de hábitos</v>
      </c>
      <c r="H147" s="11">
        <v>4</v>
      </c>
      <c r="I147" s="11">
        <v>5</v>
      </c>
      <c r="J147" s="16"/>
      <c r="K147" s="11">
        <v>4</v>
      </c>
      <c r="L147" s="11">
        <v>4</v>
      </c>
      <c r="M147" s="11">
        <v>4</v>
      </c>
      <c r="N147" s="11" t="s">
        <v>79</v>
      </c>
      <c r="O147" s="38">
        <f t="shared" si="8"/>
        <v>5</v>
      </c>
      <c r="P147" s="11">
        <v>5</v>
      </c>
      <c r="Q147" s="11">
        <v>4</v>
      </c>
      <c r="R147" s="39"/>
      <c r="S147" s="11">
        <v>5</v>
      </c>
      <c r="T147" s="11">
        <v>4</v>
      </c>
      <c r="U147" s="16"/>
      <c r="V147" s="11">
        <v>5</v>
      </c>
      <c r="W147" s="11">
        <v>5</v>
      </c>
      <c r="X147" s="11">
        <v>5</v>
      </c>
      <c r="Y147" s="11">
        <v>4</v>
      </c>
      <c r="Z147" s="11">
        <v>5</v>
      </c>
      <c r="AA147" s="11">
        <v>4</v>
      </c>
      <c r="AB147" s="11">
        <v>5</v>
      </c>
      <c r="AC147" s="16"/>
      <c r="AD147" s="11">
        <v>4</v>
      </c>
      <c r="AE147" s="11">
        <v>5</v>
      </c>
      <c r="AF147" s="36" t="s">
        <v>68</v>
      </c>
      <c r="AG147" s="16"/>
      <c r="AH147" s="11">
        <v>3</v>
      </c>
      <c r="AI147" s="11">
        <v>3</v>
      </c>
      <c r="AJ147" s="16"/>
      <c r="AK147" s="11">
        <v>5</v>
      </c>
      <c r="AL147" s="16"/>
      <c r="AM147" s="11">
        <v>5</v>
      </c>
      <c r="AN147" s="11">
        <v>4</v>
      </c>
      <c r="AO147" s="16"/>
      <c r="AP147" s="39"/>
      <c r="AQ147" s="35" t="s">
        <v>69</v>
      </c>
    </row>
    <row r="148" spans="1:43" ht="15.75" customHeight="1" x14ac:dyDescent="0.15">
      <c r="A148" s="37">
        <v>44543.72859953704</v>
      </c>
      <c r="B148" s="28">
        <v>9122021</v>
      </c>
      <c r="C148" s="11" t="s">
        <v>245</v>
      </c>
      <c r="D148" s="9" t="str">
        <f t="shared" si="6"/>
        <v>PP1</v>
      </c>
      <c r="E148" s="11" t="s">
        <v>246</v>
      </c>
      <c r="F148" s="11" t="s">
        <v>246</v>
      </c>
      <c r="G148" s="9" t="str">
        <f t="shared" si="7"/>
        <v>Mejora de hábitos</v>
      </c>
      <c r="H148" s="11">
        <v>5</v>
      </c>
      <c r="I148" s="11">
        <v>5</v>
      </c>
      <c r="J148" s="16"/>
      <c r="K148" s="11">
        <v>4</v>
      </c>
      <c r="L148" s="11">
        <v>4</v>
      </c>
      <c r="M148" s="11">
        <v>4</v>
      </c>
      <c r="N148" s="11" t="s">
        <v>79</v>
      </c>
      <c r="O148" s="38">
        <f t="shared" si="8"/>
        <v>5</v>
      </c>
      <c r="P148" s="11">
        <v>5</v>
      </c>
      <c r="Q148" s="11">
        <v>4</v>
      </c>
      <c r="R148" s="39"/>
      <c r="S148" s="11">
        <v>5</v>
      </c>
      <c r="T148" s="11">
        <v>4</v>
      </c>
      <c r="U148" s="16"/>
      <c r="V148" s="11">
        <v>5</v>
      </c>
      <c r="W148" s="11">
        <v>5</v>
      </c>
      <c r="X148" s="11">
        <v>5</v>
      </c>
      <c r="Y148" s="11">
        <v>5</v>
      </c>
      <c r="Z148" s="11">
        <v>5</v>
      </c>
      <c r="AA148" s="11">
        <v>5</v>
      </c>
      <c r="AB148" s="11">
        <v>5</v>
      </c>
      <c r="AC148" s="16"/>
      <c r="AD148" s="11">
        <v>5</v>
      </c>
      <c r="AE148" s="11">
        <v>5</v>
      </c>
      <c r="AF148" s="36" t="s">
        <v>68</v>
      </c>
      <c r="AG148" s="16"/>
      <c r="AH148" s="11">
        <v>3</v>
      </c>
      <c r="AI148" s="11">
        <v>3</v>
      </c>
      <c r="AJ148" s="16"/>
      <c r="AK148" s="11">
        <v>5</v>
      </c>
      <c r="AL148" s="16"/>
      <c r="AM148" s="11">
        <v>5</v>
      </c>
      <c r="AN148" s="11">
        <v>3</v>
      </c>
      <c r="AO148" s="16"/>
      <c r="AP148" s="39"/>
      <c r="AQ148" s="35" t="s">
        <v>69</v>
      </c>
    </row>
    <row r="149" spans="1:43" ht="15.75" customHeight="1" x14ac:dyDescent="0.15">
      <c r="A149" s="37">
        <v>44543.728703703702</v>
      </c>
      <c r="B149" s="28">
        <v>9122021</v>
      </c>
      <c r="C149" s="11" t="s">
        <v>245</v>
      </c>
      <c r="D149" s="9" t="str">
        <f t="shared" si="6"/>
        <v>PP1</v>
      </c>
      <c r="E149" s="11" t="s">
        <v>246</v>
      </c>
      <c r="F149" s="11" t="s">
        <v>246</v>
      </c>
      <c r="G149" s="9" t="str">
        <f t="shared" si="7"/>
        <v>Mejora de hábitos</v>
      </c>
      <c r="H149" s="11">
        <v>4</v>
      </c>
      <c r="I149" s="11">
        <v>4</v>
      </c>
      <c r="J149" s="16"/>
      <c r="K149" s="11">
        <v>4</v>
      </c>
      <c r="L149" s="11">
        <v>4</v>
      </c>
      <c r="M149" s="11">
        <v>4</v>
      </c>
      <c r="N149" s="11" t="s">
        <v>79</v>
      </c>
      <c r="O149" s="38">
        <f t="shared" si="8"/>
        <v>5</v>
      </c>
      <c r="P149" s="11">
        <v>5</v>
      </c>
      <c r="Q149" s="11">
        <v>4</v>
      </c>
      <c r="R149" s="39"/>
      <c r="S149" s="11">
        <v>5</v>
      </c>
      <c r="T149" s="11">
        <v>5</v>
      </c>
      <c r="U149" s="16"/>
      <c r="V149" s="11">
        <v>4</v>
      </c>
      <c r="W149" s="11">
        <v>4</v>
      </c>
      <c r="X149" s="11">
        <v>4</v>
      </c>
      <c r="Y149" s="11">
        <v>4</v>
      </c>
      <c r="Z149" s="11">
        <v>4</v>
      </c>
      <c r="AA149" s="11">
        <v>4</v>
      </c>
      <c r="AB149" s="11">
        <v>5</v>
      </c>
      <c r="AC149" s="16"/>
      <c r="AD149" s="11">
        <v>4</v>
      </c>
      <c r="AE149" s="11">
        <v>4</v>
      </c>
      <c r="AF149" s="36" t="s">
        <v>68</v>
      </c>
      <c r="AG149" s="16"/>
      <c r="AH149" s="11">
        <v>3</v>
      </c>
      <c r="AI149" s="11">
        <v>3</v>
      </c>
      <c r="AJ149" s="16"/>
      <c r="AK149" s="11">
        <v>5</v>
      </c>
      <c r="AL149" s="16"/>
      <c r="AM149" s="11">
        <v>4</v>
      </c>
      <c r="AN149" s="11">
        <v>4</v>
      </c>
      <c r="AO149" s="16"/>
      <c r="AP149" s="39"/>
      <c r="AQ149" s="35" t="s">
        <v>69</v>
      </c>
    </row>
    <row r="150" spans="1:43" ht="15.75" customHeight="1" x14ac:dyDescent="0.15">
      <c r="A150" s="37">
        <v>44543.733576388891</v>
      </c>
      <c r="B150" s="28">
        <v>9122021</v>
      </c>
      <c r="C150" s="11" t="s">
        <v>245</v>
      </c>
      <c r="D150" s="9" t="str">
        <f t="shared" si="6"/>
        <v>PP1</v>
      </c>
      <c r="E150" s="11" t="s">
        <v>246</v>
      </c>
      <c r="F150" s="11" t="s">
        <v>246</v>
      </c>
      <c r="G150" s="9" t="str">
        <f t="shared" si="7"/>
        <v>Mejora de hábitos</v>
      </c>
      <c r="H150" s="11">
        <v>5</v>
      </c>
      <c r="I150" s="11">
        <v>5</v>
      </c>
      <c r="J150" s="16"/>
      <c r="K150" s="11">
        <v>3</v>
      </c>
      <c r="L150" s="11">
        <v>3</v>
      </c>
      <c r="M150" s="11">
        <v>3</v>
      </c>
      <c r="N150" s="11" t="s">
        <v>79</v>
      </c>
      <c r="O150" s="38">
        <f t="shared" si="8"/>
        <v>5</v>
      </c>
      <c r="P150" s="11">
        <v>5</v>
      </c>
      <c r="Q150" s="11">
        <v>5</v>
      </c>
      <c r="R150" s="39"/>
      <c r="S150" s="11">
        <v>4</v>
      </c>
      <c r="T150" s="11">
        <v>5</v>
      </c>
      <c r="U150" s="16"/>
      <c r="V150" s="11">
        <v>5</v>
      </c>
      <c r="W150" s="11">
        <v>5</v>
      </c>
      <c r="X150" s="11">
        <v>5</v>
      </c>
      <c r="Y150" s="11">
        <v>5</v>
      </c>
      <c r="Z150" s="11">
        <v>5</v>
      </c>
      <c r="AA150" s="11">
        <v>5</v>
      </c>
      <c r="AB150" s="11">
        <v>5</v>
      </c>
      <c r="AC150" s="16"/>
      <c r="AD150" s="11">
        <v>4</v>
      </c>
      <c r="AE150" s="11">
        <v>4</v>
      </c>
      <c r="AF150" s="36" t="s">
        <v>68</v>
      </c>
      <c r="AG150" s="16"/>
      <c r="AH150" s="11">
        <v>5</v>
      </c>
      <c r="AI150" s="11">
        <v>3</v>
      </c>
      <c r="AJ150" s="16"/>
      <c r="AK150" s="11">
        <v>5</v>
      </c>
      <c r="AL150" s="16"/>
      <c r="AM150" s="11">
        <v>4</v>
      </c>
      <c r="AN150" s="11">
        <v>3</v>
      </c>
      <c r="AO150" s="16"/>
      <c r="AP150" s="39" t="s">
        <v>254</v>
      </c>
      <c r="AQ150" s="35" t="s">
        <v>69</v>
      </c>
    </row>
    <row r="151" spans="1:43" ht="15.75" customHeight="1" x14ac:dyDescent="0.15">
      <c r="A151" s="37">
        <v>44551.397106481483</v>
      </c>
      <c r="B151" s="31">
        <v>9122021</v>
      </c>
      <c r="C151" s="11" t="s">
        <v>245</v>
      </c>
      <c r="D151" s="9" t="str">
        <f t="shared" si="6"/>
        <v>PP1</v>
      </c>
      <c r="E151" s="11" t="s">
        <v>246</v>
      </c>
      <c r="F151" s="11" t="s">
        <v>246</v>
      </c>
      <c r="G151" s="9" t="str">
        <f t="shared" si="7"/>
        <v>Mejora de hábitos</v>
      </c>
      <c r="H151" s="11">
        <v>4</v>
      </c>
      <c r="I151" s="11">
        <v>5</v>
      </c>
      <c r="J151" s="16"/>
      <c r="K151" s="11">
        <v>5</v>
      </c>
      <c r="L151" s="11">
        <v>4</v>
      </c>
      <c r="M151" s="11">
        <v>5</v>
      </c>
      <c r="N151" s="11" t="s">
        <v>79</v>
      </c>
      <c r="O151" s="38">
        <f t="shared" si="8"/>
        <v>5</v>
      </c>
      <c r="P151" s="11">
        <v>5</v>
      </c>
      <c r="Q151" s="11">
        <v>5</v>
      </c>
      <c r="R151" s="39"/>
      <c r="S151" s="11">
        <v>5</v>
      </c>
      <c r="T151" s="11">
        <v>5</v>
      </c>
      <c r="U151" s="16"/>
      <c r="V151" s="11">
        <v>5</v>
      </c>
      <c r="W151" s="11">
        <v>5</v>
      </c>
      <c r="X151" s="11">
        <v>5</v>
      </c>
      <c r="Y151" s="11">
        <v>4</v>
      </c>
      <c r="Z151" s="11">
        <v>5</v>
      </c>
      <c r="AA151" s="11">
        <v>5</v>
      </c>
      <c r="AB151" s="11">
        <v>5</v>
      </c>
      <c r="AC151" s="16"/>
      <c r="AD151" s="11">
        <v>5</v>
      </c>
      <c r="AE151" s="11">
        <v>5</v>
      </c>
      <c r="AF151" s="36" t="s">
        <v>68</v>
      </c>
      <c r="AG151" s="16"/>
      <c r="AH151" s="11">
        <v>5</v>
      </c>
      <c r="AI151" s="11">
        <v>4</v>
      </c>
      <c r="AJ151" s="16"/>
      <c r="AK151" s="11">
        <v>5</v>
      </c>
      <c r="AL151" s="16"/>
      <c r="AM151" s="11">
        <v>5</v>
      </c>
      <c r="AN151" s="11">
        <v>5</v>
      </c>
      <c r="AO151" s="16"/>
      <c r="AP151" s="39"/>
      <c r="AQ151" s="35" t="s">
        <v>69</v>
      </c>
    </row>
    <row r="152" spans="1:43" ht="15.75" customHeight="1" x14ac:dyDescent="0.15">
      <c r="A152" s="37">
        <v>44543.713738425926</v>
      </c>
      <c r="B152" s="28">
        <v>10122021</v>
      </c>
      <c r="C152" s="11" t="s">
        <v>245</v>
      </c>
      <c r="D152" s="9" t="str">
        <f t="shared" si="6"/>
        <v>PP1</v>
      </c>
      <c r="E152" s="11" t="s">
        <v>246</v>
      </c>
      <c r="F152" s="11" t="s">
        <v>246</v>
      </c>
      <c r="G152" s="9" t="str">
        <f t="shared" si="7"/>
        <v>Mejora de hábitos</v>
      </c>
      <c r="H152" s="11">
        <v>4</v>
      </c>
      <c r="I152" s="11">
        <v>5</v>
      </c>
      <c r="J152" s="16"/>
      <c r="K152" s="11">
        <v>4</v>
      </c>
      <c r="L152" s="11">
        <v>4</v>
      </c>
      <c r="M152" s="11">
        <v>4</v>
      </c>
      <c r="N152" s="11" t="s">
        <v>79</v>
      </c>
      <c r="O152" s="38">
        <f t="shared" si="8"/>
        <v>5</v>
      </c>
      <c r="P152" s="11">
        <v>5</v>
      </c>
      <c r="Q152" s="11">
        <v>5</v>
      </c>
      <c r="R152" s="39"/>
      <c r="S152" s="11">
        <v>5</v>
      </c>
      <c r="T152" s="11">
        <v>5</v>
      </c>
      <c r="U152" s="16"/>
      <c r="V152" s="11">
        <v>5</v>
      </c>
      <c r="W152" s="11">
        <v>5</v>
      </c>
      <c r="X152" s="11">
        <v>5</v>
      </c>
      <c r="Y152" s="11">
        <v>4</v>
      </c>
      <c r="Z152" s="11">
        <v>5</v>
      </c>
      <c r="AA152" s="11">
        <v>4</v>
      </c>
      <c r="AB152" s="11">
        <v>5</v>
      </c>
      <c r="AC152" s="16"/>
      <c r="AD152" s="11">
        <v>5</v>
      </c>
      <c r="AE152" s="11">
        <v>5</v>
      </c>
      <c r="AF152" s="36" t="s">
        <v>68</v>
      </c>
      <c r="AG152" s="16"/>
      <c r="AH152" s="11">
        <v>3</v>
      </c>
      <c r="AI152" s="11">
        <v>3</v>
      </c>
      <c r="AJ152" s="16"/>
      <c r="AK152" s="11">
        <v>5</v>
      </c>
      <c r="AL152" s="16"/>
      <c r="AM152" s="11">
        <v>5</v>
      </c>
      <c r="AN152" s="11">
        <v>4</v>
      </c>
      <c r="AO152" s="16"/>
      <c r="AP152" s="39"/>
      <c r="AQ152" s="35" t="s">
        <v>69</v>
      </c>
    </row>
    <row r="153" spans="1:43" ht="15.75" customHeight="1" x14ac:dyDescent="0.15">
      <c r="A153" s="37">
        <v>44543.729155092595</v>
      </c>
      <c r="B153" s="28">
        <v>10122021</v>
      </c>
      <c r="C153" s="11" t="s">
        <v>245</v>
      </c>
      <c r="D153" s="9" t="str">
        <f t="shared" si="6"/>
        <v>PP1</v>
      </c>
      <c r="E153" s="11" t="s">
        <v>246</v>
      </c>
      <c r="F153" s="11" t="s">
        <v>246</v>
      </c>
      <c r="G153" s="9" t="str">
        <f t="shared" si="7"/>
        <v>Mejora de hábitos</v>
      </c>
      <c r="H153" s="11">
        <v>5</v>
      </c>
      <c r="I153" s="11">
        <v>5</v>
      </c>
      <c r="J153" s="16"/>
      <c r="K153" s="11">
        <v>4</v>
      </c>
      <c r="L153" s="11">
        <v>4</v>
      </c>
      <c r="M153" s="11">
        <v>4</v>
      </c>
      <c r="N153" s="11" t="s">
        <v>79</v>
      </c>
      <c r="O153" s="38">
        <f t="shared" si="8"/>
        <v>5</v>
      </c>
      <c r="P153" s="11">
        <v>5</v>
      </c>
      <c r="Q153" s="11">
        <v>5</v>
      </c>
      <c r="R153" s="39"/>
      <c r="S153" s="11">
        <v>4</v>
      </c>
      <c r="T153" s="11">
        <v>5</v>
      </c>
      <c r="U153" s="16"/>
      <c r="V153" s="11">
        <v>5</v>
      </c>
      <c r="W153" s="11">
        <v>5</v>
      </c>
      <c r="X153" s="11">
        <v>5</v>
      </c>
      <c r="Y153" s="11">
        <v>5</v>
      </c>
      <c r="Z153" s="11">
        <v>5</v>
      </c>
      <c r="AA153" s="11">
        <v>5</v>
      </c>
      <c r="AB153" s="11">
        <v>4</v>
      </c>
      <c r="AC153" s="16"/>
      <c r="AD153" s="11">
        <v>4</v>
      </c>
      <c r="AE153" s="11">
        <v>4</v>
      </c>
      <c r="AF153" s="36" t="s">
        <v>68</v>
      </c>
      <c r="AG153" s="16"/>
      <c r="AH153" s="11">
        <v>4</v>
      </c>
      <c r="AI153" s="11">
        <v>4</v>
      </c>
      <c r="AJ153" s="16"/>
      <c r="AK153" s="11">
        <v>5</v>
      </c>
      <c r="AL153" s="16"/>
      <c r="AM153" s="11">
        <v>4</v>
      </c>
      <c r="AN153" s="11">
        <v>3</v>
      </c>
      <c r="AO153" s="16"/>
      <c r="AP153" s="39"/>
      <c r="AQ153" s="35" t="s">
        <v>69</v>
      </c>
    </row>
    <row r="154" spans="1:43" ht="15.75" customHeight="1" x14ac:dyDescent="0.15">
      <c r="A154" s="37">
        <v>44543.729930555557</v>
      </c>
      <c r="B154" s="28">
        <v>10122021</v>
      </c>
      <c r="C154" s="11" t="s">
        <v>245</v>
      </c>
      <c r="D154" s="9" t="str">
        <f t="shared" si="6"/>
        <v>PP1</v>
      </c>
      <c r="E154" s="11" t="s">
        <v>246</v>
      </c>
      <c r="F154" s="11" t="s">
        <v>246</v>
      </c>
      <c r="G154" s="9" t="str">
        <f t="shared" si="7"/>
        <v>Mejora de hábitos</v>
      </c>
      <c r="H154" s="11">
        <v>5</v>
      </c>
      <c r="I154" s="11">
        <v>5</v>
      </c>
      <c r="J154" s="16"/>
      <c r="K154" s="11">
        <v>4</v>
      </c>
      <c r="L154" s="11">
        <v>4</v>
      </c>
      <c r="M154" s="11">
        <v>4</v>
      </c>
      <c r="N154" s="11" t="s">
        <v>79</v>
      </c>
      <c r="O154" s="38">
        <f t="shared" si="8"/>
        <v>5</v>
      </c>
      <c r="P154" s="11">
        <v>4</v>
      </c>
      <c r="Q154" s="11">
        <v>4</v>
      </c>
      <c r="R154" s="39"/>
      <c r="S154" s="11">
        <v>5</v>
      </c>
      <c r="T154" s="11">
        <v>5</v>
      </c>
      <c r="U154" s="16"/>
      <c r="V154" s="11">
        <v>4</v>
      </c>
      <c r="W154" s="11">
        <v>4</v>
      </c>
      <c r="X154" s="11">
        <v>4</v>
      </c>
      <c r="Y154" s="11">
        <v>4</v>
      </c>
      <c r="Z154" s="11">
        <v>4</v>
      </c>
      <c r="AA154" s="11">
        <v>4</v>
      </c>
      <c r="AB154" s="11">
        <v>5</v>
      </c>
      <c r="AC154" s="16"/>
      <c r="AD154" s="11">
        <v>4</v>
      </c>
      <c r="AE154" s="11">
        <v>4</v>
      </c>
      <c r="AF154" s="36" t="s">
        <v>68</v>
      </c>
      <c r="AG154" s="16"/>
      <c r="AH154" s="11">
        <v>3</v>
      </c>
      <c r="AI154" s="11">
        <v>3</v>
      </c>
      <c r="AJ154" s="16"/>
      <c r="AK154" s="11">
        <v>5</v>
      </c>
      <c r="AL154" s="16"/>
      <c r="AM154" s="11">
        <v>5</v>
      </c>
      <c r="AN154" s="11">
        <v>5</v>
      </c>
      <c r="AO154" s="16"/>
      <c r="AP154" s="39"/>
      <c r="AQ154" s="35" t="s">
        <v>69</v>
      </c>
    </row>
    <row r="155" spans="1:43" ht="15.75" customHeight="1" x14ac:dyDescent="0.15">
      <c r="A155" s="37">
        <v>44543.737754629627</v>
      </c>
      <c r="B155" s="28">
        <v>10122021</v>
      </c>
      <c r="C155" s="11" t="s">
        <v>245</v>
      </c>
      <c r="D155" s="9" t="str">
        <f t="shared" si="6"/>
        <v>PP1</v>
      </c>
      <c r="E155" s="11" t="s">
        <v>246</v>
      </c>
      <c r="F155" s="11" t="s">
        <v>246</v>
      </c>
      <c r="G155" s="9" t="str">
        <f t="shared" si="7"/>
        <v>Mejora de hábitos</v>
      </c>
      <c r="H155" s="11">
        <v>5</v>
      </c>
      <c r="I155" s="11">
        <v>5</v>
      </c>
      <c r="J155" s="16"/>
      <c r="K155" s="11">
        <v>4</v>
      </c>
      <c r="L155" s="11">
        <v>4</v>
      </c>
      <c r="M155" s="11">
        <v>4</v>
      </c>
      <c r="N155" s="11" t="s">
        <v>79</v>
      </c>
      <c r="O155" s="38">
        <f t="shared" si="8"/>
        <v>5</v>
      </c>
      <c r="P155" s="11">
        <v>5</v>
      </c>
      <c r="Q155" s="11">
        <v>4</v>
      </c>
      <c r="R155" s="39"/>
      <c r="S155" s="11">
        <v>5</v>
      </c>
      <c r="T155" s="11">
        <v>5</v>
      </c>
      <c r="U155" s="16"/>
      <c r="V155" s="11">
        <v>5</v>
      </c>
      <c r="W155" s="11">
        <v>5</v>
      </c>
      <c r="X155" s="11">
        <v>5</v>
      </c>
      <c r="Y155" s="11">
        <v>5</v>
      </c>
      <c r="Z155" s="11">
        <v>5</v>
      </c>
      <c r="AA155" s="11">
        <v>5</v>
      </c>
      <c r="AB155" s="11">
        <v>5</v>
      </c>
      <c r="AC155" s="16"/>
      <c r="AD155" s="11">
        <v>4</v>
      </c>
      <c r="AE155" s="11">
        <v>4</v>
      </c>
      <c r="AF155" s="36" t="s">
        <v>68</v>
      </c>
      <c r="AG155" s="16"/>
      <c r="AH155" s="11">
        <v>4</v>
      </c>
      <c r="AI155" s="11">
        <v>4</v>
      </c>
      <c r="AJ155" s="16"/>
      <c r="AK155" s="11">
        <v>5</v>
      </c>
      <c r="AL155" s="16"/>
      <c r="AM155" s="11">
        <v>4</v>
      </c>
      <c r="AN155" s="11">
        <v>4</v>
      </c>
      <c r="AO155" s="16"/>
      <c r="AP155" s="39" t="s">
        <v>255</v>
      </c>
      <c r="AQ155" s="35" t="s">
        <v>69</v>
      </c>
    </row>
    <row r="156" spans="1:43" ht="15.75" customHeight="1" x14ac:dyDescent="0.15">
      <c r="A156" s="37">
        <v>44551.967731481483</v>
      </c>
      <c r="B156" s="28">
        <v>10122021</v>
      </c>
      <c r="C156" s="11" t="s">
        <v>245</v>
      </c>
      <c r="D156" s="9" t="str">
        <f t="shared" si="6"/>
        <v>PP1</v>
      </c>
      <c r="E156" s="11" t="s">
        <v>246</v>
      </c>
      <c r="F156" s="11" t="s">
        <v>246</v>
      </c>
      <c r="G156" s="9" t="str">
        <f t="shared" si="7"/>
        <v>Mejora de hábitos</v>
      </c>
      <c r="H156" s="11">
        <v>4</v>
      </c>
      <c r="I156" s="11">
        <v>5</v>
      </c>
      <c r="J156" s="16"/>
      <c r="K156" s="11">
        <v>5</v>
      </c>
      <c r="L156" s="11">
        <v>4</v>
      </c>
      <c r="M156" s="11">
        <v>5</v>
      </c>
      <c r="N156" s="11" t="s">
        <v>79</v>
      </c>
      <c r="O156" s="38">
        <f t="shared" si="8"/>
        <v>5</v>
      </c>
      <c r="P156" s="11">
        <v>5</v>
      </c>
      <c r="Q156" s="11">
        <v>4</v>
      </c>
      <c r="R156" s="39"/>
      <c r="S156" s="11">
        <v>4</v>
      </c>
      <c r="T156" s="11">
        <v>5</v>
      </c>
      <c r="U156" s="16"/>
      <c r="V156" s="11">
        <v>5</v>
      </c>
      <c r="W156" s="11">
        <v>5</v>
      </c>
      <c r="X156" s="11">
        <v>5</v>
      </c>
      <c r="Y156" s="11">
        <v>4</v>
      </c>
      <c r="Z156" s="11">
        <v>4</v>
      </c>
      <c r="AA156" s="11">
        <v>5</v>
      </c>
      <c r="AB156" s="11">
        <v>5</v>
      </c>
      <c r="AC156" s="16"/>
      <c r="AD156" s="11">
        <v>5</v>
      </c>
      <c r="AE156" s="11">
        <v>5</v>
      </c>
      <c r="AF156" s="36" t="s">
        <v>68</v>
      </c>
      <c r="AG156" s="16"/>
      <c r="AH156" s="11">
        <v>4</v>
      </c>
      <c r="AI156" s="11">
        <v>5</v>
      </c>
      <c r="AJ156" s="16"/>
      <c r="AK156" s="11">
        <v>5</v>
      </c>
      <c r="AL156" s="16"/>
      <c r="AM156" s="11">
        <v>5</v>
      </c>
      <c r="AN156" s="11">
        <v>5</v>
      </c>
      <c r="AO156" s="16"/>
      <c r="AP156" s="39"/>
      <c r="AQ156" s="35" t="s">
        <v>69</v>
      </c>
    </row>
    <row r="157" spans="1:43" ht="15.75" customHeight="1" x14ac:dyDescent="0.15">
      <c r="A157" s="37">
        <v>44543.717673611114</v>
      </c>
      <c r="B157" s="26">
        <v>13122021</v>
      </c>
      <c r="C157" s="11" t="s">
        <v>245</v>
      </c>
      <c r="D157" s="9" t="str">
        <f t="shared" si="6"/>
        <v>PP1</v>
      </c>
      <c r="E157" s="11" t="s">
        <v>246</v>
      </c>
      <c r="F157" s="11" t="s">
        <v>246</v>
      </c>
      <c r="G157" s="9" t="str">
        <f t="shared" si="7"/>
        <v>Mejora de hábitos</v>
      </c>
      <c r="H157" s="11">
        <v>4</v>
      </c>
      <c r="I157" s="11">
        <v>5</v>
      </c>
      <c r="J157" s="16"/>
      <c r="K157" s="11">
        <v>4</v>
      </c>
      <c r="L157" s="11">
        <v>4</v>
      </c>
      <c r="M157" s="11">
        <v>4</v>
      </c>
      <c r="N157" s="11" t="s">
        <v>79</v>
      </c>
      <c r="O157" s="38">
        <f t="shared" si="8"/>
        <v>5</v>
      </c>
      <c r="P157" s="11">
        <v>5</v>
      </c>
      <c r="Q157" s="11">
        <v>5</v>
      </c>
      <c r="R157" s="39"/>
      <c r="S157" s="11">
        <v>5</v>
      </c>
      <c r="T157" s="11">
        <v>5</v>
      </c>
      <c r="U157" s="16"/>
      <c r="V157" s="11">
        <v>5</v>
      </c>
      <c r="W157" s="11">
        <v>5</v>
      </c>
      <c r="X157" s="11">
        <v>5</v>
      </c>
      <c r="Y157" s="11">
        <v>4</v>
      </c>
      <c r="Z157" s="11">
        <v>5</v>
      </c>
      <c r="AA157" s="11">
        <v>5</v>
      </c>
      <c r="AB157" s="11">
        <v>5</v>
      </c>
      <c r="AC157" s="16"/>
      <c r="AD157" s="11">
        <v>5</v>
      </c>
      <c r="AE157" s="11">
        <v>5</v>
      </c>
      <c r="AF157" s="36" t="s">
        <v>68</v>
      </c>
      <c r="AG157" s="16"/>
      <c r="AH157" s="11">
        <v>3</v>
      </c>
      <c r="AI157" s="11">
        <v>3</v>
      </c>
      <c r="AJ157" s="16"/>
      <c r="AK157" s="11">
        <v>5</v>
      </c>
      <c r="AL157" s="16"/>
      <c r="AM157" s="11">
        <v>5</v>
      </c>
      <c r="AN157" s="11">
        <v>4</v>
      </c>
      <c r="AO157" s="16"/>
      <c r="AP157" s="39"/>
      <c r="AQ157" s="35" t="s">
        <v>69</v>
      </c>
    </row>
    <row r="158" spans="1:43" ht="15.75" customHeight="1" x14ac:dyDescent="0.15">
      <c r="A158" s="37">
        <v>44543.730439814812</v>
      </c>
      <c r="B158" s="28">
        <v>13122021</v>
      </c>
      <c r="C158" s="11" t="s">
        <v>245</v>
      </c>
      <c r="D158" s="9" t="str">
        <f t="shared" si="6"/>
        <v>PP1</v>
      </c>
      <c r="E158" s="11" t="s">
        <v>246</v>
      </c>
      <c r="F158" s="11" t="s">
        <v>246</v>
      </c>
      <c r="G158" s="9" t="str">
        <f t="shared" si="7"/>
        <v>Mejora de hábitos</v>
      </c>
      <c r="H158" s="11">
        <v>5</v>
      </c>
      <c r="I158" s="11">
        <v>4</v>
      </c>
      <c r="J158" s="16"/>
      <c r="K158" s="11">
        <v>4</v>
      </c>
      <c r="L158" s="11">
        <v>4</v>
      </c>
      <c r="M158" s="11">
        <v>4</v>
      </c>
      <c r="N158" s="11" t="s">
        <v>79</v>
      </c>
      <c r="O158" s="38">
        <f t="shared" si="8"/>
        <v>5</v>
      </c>
      <c r="P158" s="11">
        <v>4</v>
      </c>
      <c r="Q158" s="11">
        <v>4</v>
      </c>
      <c r="R158" s="39"/>
      <c r="S158" s="11">
        <v>4</v>
      </c>
      <c r="T158" s="11">
        <v>4</v>
      </c>
      <c r="U158" s="16"/>
      <c r="V158" s="11">
        <v>4</v>
      </c>
      <c r="W158" s="11">
        <v>4</v>
      </c>
      <c r="X158" s="11">
        <v>4</v>
      </c>
      <c r="Y158" s="11">
        <v>4</v>
      </c>
      <c r="Z158" s="11">
        <v>4</v>
      </c>
      <c r="AA158" s="11">
        <v>4</v>
      </c>
      <c r="AB158" s="11">
        <v>4</v>
      </c>
      <c r="AC158" s="16"/>
      <c r="AD158" s="11">
        <v>4</v>
      </c>
      <c r="AE158" s="11">
        <v>4</v>
      </c>
      <c r="AF158" s="36" t="s">
        <v>68</v>
      </c>
      <c r="AG158" s="16"/>
      <c r="AH158" s="11">
        <v>4</v>
      </c>
      <c r="AI158" s="11">
        <v>4</v>
      </c>
      <c r="AJ158" s="16"/>
      <c r="AK158" s="11">
        <v>4</v>
      </c>
      <c r="AL158" s="16"/>
      <c r="AM158" s="11">
        <v>4</v>
      </c>
      <c r="AN158" s="11">
        <v>3</v>
      </c>
      <c r="AO158" s="16"/>
      <c r="AP158" s="39"/>
      <c r="AQ158" s="35" t="s">
        <v>69</v>
      </c>
    </row>
    <row r="159" spans="1:43" ht="15.75" customHeight="1" x14ac:dyDescent="0.15">
      <c r="A159" s="37">
        <v>44543.732418981483</v>
      </c>
      <c r="B159" s="28">
        <v>13122021</v>
      </c>
      <c r="C159" s="11" t="s">
        <v>245</v>
      </c>
      <c r="D159" s="9" t="str">
        <f t="shared" si="6"/>
        <v>PP1</v>
      </c>
      <c r="E159" s="11" t="s">
        <v>246</v>
      </c>
      <c r="F159" s="11" t="s">
        <v>246</v>
      </c>
      <c r="G159" s="9" t="str">
        <f t="shared" si="7"/>
        <v>Mejora de hábitos</v>
      </c>
      <c r="H159" s="11">
        <v>4</v>
      </c>
      <c r="I159" s="11">
        <v>4</v>
      </c>
      <c r="J159" s="16"/>
      <c r="K159" s="11">
        <v>4</v>
      </c>
      <c r="L159" s="11">
        <v>4</v>
      </c>
      <c r="M159" s="11">
        <v>4</v>
      </c>
      <c r="N159" s="11" t="s">
        <v>79</v>
      </c>
      <c r="O159" s="38">
        <f t="shared" si="8"/>
        <v>5</v>
      </c>
      <c r="P159" s="11">
        <v>5</v>
      </c>
      <c r="Q159" s="11">
        <v>4</v>
      </c>
      <c r="R159" s="39"/>
      <c r="S159" s="11">
        <v>5</v>
      </c>
      <c r="T159" s="11">
        <v>5</v>
      </c>
      <c r="U159" s="16"/>
      <c r="V159" s="11">
        <v>4</v>
      </c>
      <c r="W159" s="11">
        <v>4</v>
      </c>
      <c r="X159" s="11">
        <v>4</v>
      </c>
      <c r="Y159" s="11">
        <v>4</v>
      </c>
      <c r="Z159" s="11">
        <v>4</v>
      </c>
      <c r="AA159" s="11">
        <v>4</v>
      </c>
      <c r="AB159" s="11">
        <v>5</v>
      </c>
      <c r="AC159" s="16"/>
      <c r="AD159" s="11">
        <v>4</v>
      </c>
      <c r="AE159" s="11">
        <v>4</v>
      </c>
      <c r="AF159" s="36" t="s">
        <v>68</v>
      </c>
      <c r="AG159" s="16"/>
      <c r="AH159" s="11">
        <v>3</v>
      </c>
      <c r="AI159" s="11">
        <v>3</v>
      </c>
      <c r="AJ159" s="16"/>
      <c r="AK159" s="11">
        <v>4</v>
      </c>
      <c r="AL159" s="16"/>
      <c r="AM159" s="11">
        <v>5</v>
      </c>
      <c r="AN159" s="11">
        <v>5</v>
      </c>
      <c r="AO159" s="16"/>
      <c r="AP159" s="39"/>
      <c r="AQ159" s="35" t="s">
        <v>69</v>
      </c>
    </row>
    <row r="160" spans="1:43" ht="15.75" customHeight="1" x14ac:dyDescent="0.15">
      <c r="A160" s="37">
        <v>44544.401550925926</v>
      </c>
      <c r="B160" s="28">
        <v>13122021</v>
      </c>
      <c r="C160" s="11" t="s">
        <v>245</v>
      </c>
      <c r="D160" s="9" t="str">
        <f t="shared" si="6"/>
        <v>PP1</v>
      </c>
      <c r="E160" s="11" t="s">
        <v>246</v>
      </c>
      <c r="F160" s="11" t="s">
        <v>246</v>
      </c>
      <c r="G160" s="9" t="str">
        <f t="shared" si="7"/>
        <v>Mejora de hábitos</v>
      </c>
      <c r="H160" s="11">
        <v>5</v>
      </c>
      <c r="I160" s="11">
        <v>5</v>
      </c>
      <c r="J160" s="16"/>
      <c r="K160" s="11">
        <v>4</v>
      </c>
      <c r="L160" s="11">
        <v>3</v>
      </c>
      <c r="M160" s="11">
        <v>3</v>
      </c>
      <c r="N160" s="11" t="s">
        <v>79</v>
      </c>
      <c r="O160" s="38">
        <f t="shared" si="8"/>
        <v>5</v>
      </c>
      <c r="P160" s="11">
        <v>5</v>
      </c>
      <c r="Q160" s="11">
        <v>5</v>
      </c>
      <c r="R160" s="39"/>
      <c r="S160" s="11">
        <v>5</v>
      </c>
      <c r="T160" s="11">
        <v>5</v>
      </c>
      <c r="U160" s="16"/>
      <c r="V160" s="11">
        <v>5</v>
      </c>
      <c r="W160" s="11">
        <v>4</v>
      </c>
      <c r="X160" s="11">
        <v>5</v>
      </c>
      <c r="Y160" s="11">
        <v>5</v>
      </c>
      <c r="Z160" s="11">
        <v>5</v>
      </c>
      <c r="AA160" s="11">
        <v>5</v>
      </c>
      <c r="AB160" s="11">
        <v>5</v>
      </c>
      <c r="AC160" s="16"/>
      <c r="AD160" s="11">
        <v>5</v>
      </c>
      <c r="AE160" s="11">
        <v>4</v>
      </c>
      <c r="AF160" s="36" t="s">
        <v>68</v>
      </c>
      <c r="AG160" s="16"/>
      <c r="AH160" s="11">
        <v>4</v>
      </c>
      <c r="AI160" s="11">
        <v>4</v>
      </c>
      <c r="AJ160" s="16"/>
      <c r="AK160" s="11">
        <v>5</v>
      </c>
      <c r="AL160" s="16"/>
      <c r="AM160" s="11">
        <v>4</v>
      </c>
      <c r="AN160" s="11">
        <v>4</v>
      </c>
      <c r="AO160" s="16"/>
      <c r="AP160" s="39" t="s">
        <v>256</v>
      </c>
      <c r="AQ160" s="35" t="s">
        <v>69</v>
      </c>
    </row>
    <row r="161" spans="1:49" ht="15.75" customHeight="1" x14ac:dyDescent="0.15">
      <c r="A161" s="37">
        <v>44551.398194444446</v>
      </c>
      <c r="B161" s="31">
        <v>13122021</v>
      </c>
      <c r="C161" s="11" t="s">
        <v>245</v>
      </c>
      <c r="D161" s="9" t="str">
        <f t="shared" si="6"/>
        <v>PP1</v>
      </c>
      <c r="E161" s="11" t="s">
        <v>246</v>
      </c>
      <c r="F161" s="11" t="s">
        <v>246</v>
      </c>
      <c r="G161" s="9" t="str">
        <f t="shared" si="7"/>
        <v>Mejora de hábitos</v>
      </c>
      <c r="H161" s="11">
        <v>4</v>
      </c>
      <c r="I161" s="11">
        <v>5</v>
      </c>
      <c r="J161" s="16"/>
      <c r="K161" s="11">
        <v>5</v>
      </c>
      <c r="L161" s="11">
        <v>4</v>
      </c>
      <c r="M161" s="11">
        <v>5</v>
      </c>
      <c r="N161" s="11" t="s">
        <v>79</v>
      </c>
      <c r="O161" s="38">
        <f t="shared" si="8"/>
        <v>5</v>
      </c>
      <c r="P161" s="11">
        <v>5</v>
      </c>
      <c r="Q161" s="11">
        <v>4</v>
      </c>
      <c r="R161" s="39"/>
      <c r="S161" s="11">
        <v>4</v>
      </c>
      <c r="T161" s="11">
        <v>5</v>
      </c>
      <c r="U161" s="16"/>
      <c r="V161" s="11">
        <v>5</v>
      </c>
      <c r="W161" s="11">
        <v>5</v>
      </c>
      <c r="X161" s="11">
        <v>5</v>
      </c>
      <c r="Y161" s="11">
        <v>4</v>
      </c>
      <c r="Z161" s="11">
        <v>4</v>
      </c>
      <c r="AA161" s="11">
        <v>5</v>
      </c>
      <c r="AB161" s="11">
        <v>5</v>
      </c>
      <c r="AC161" s="16"/>
      <c r="AD161" s="11">
        <v>5</v>
      </c>
      <c r="AE161" s="11">
        <v>5</v>
      </c>
      <c r="AF161" s="36" t="s">
        <v>68</v>
      </c>
      <c r="AG161" s="16"/>
      <c r="AH161" s="11">
        <v>4</v>
      </c>
      <c r="AI161" s="11">
        <v>5</v>
      </c>
      <c r="AJ161" s="16"/>
      <c r="AK161" s="11">
        <v>5</v>
      </c>
      <c r="AL161" s="16"/>
      <c r="AM161" s="11">
        <v>5</v>
      </c>
      <c r="AN161" s="11">
        <v>5</v>
      </c>
      <c r="AO161" s="16"/>
      <c r="AP161" s="39"/>
      <c r="AQ161" s="35" t="s">
        <v>69</v>
      </c>
    </row>
    <row r="162" spans="1:49" ht="15.75" customHeight="1" x14ac:dyDescent="0.15">
      <c r="A162" s="37">
        <v>44733.658888888887</v>
      </c>
      <c r="B162" s="47">
        <v>17062022</v>
      </c>
      <c r="C162" s="11" t="s">
        <v>257</v>
      </c>
      <c r="D162" s="9" t="s">
        <v>258</v>
      </c>
      <c r="E162" s="11" t="s">
        <v>259</v>
      </c>
      <c r="F162" s="11" t="s">
        <v>260</v>
      </c>
      <c r="G162" s="9" t="str">
        <f t="shared" si="7"/>
        <v>P.E. Y visita a hogares​ </v>
      </c>
      <c r="H162" s="48">
        <v>4</v>
      </c>
      <c r="I162" s="48">
        <v>4</v>
      </c>
      <c r="J162" s="49"/>
      <c r="K162" s="48">
        <v>5</v>
      </c>
      <c r="L162" s="48">
        <v>5</v>
      </c>
      <c r="M162" s="48">
        <v>5</v>
      </c>
      <c r="N162" s="44" t="s">
        <v>79</v>
      </c>
      <c r="O162" s="38">
        <f t="shared" si="8"/>
        <v>5</v>
      </c>
      <c r="P162" s="48">
        <v>5</v>
      </c>
      <c r="Q162" s="48">
        <v>5</v>
      </c>
      <c r="R162" s="50"/>
      <c r="S162" s="48">
        <v>4</v>
      </c>
      <c r="T162" s="48">
        <v>4</v>
      </c>
      <c r="U162" s="49"/>
      <c r="V162" s="48">
        <v>5</v>
      </c>
      <c r="W162" s="48">
        <v>4</v>
      </c>
      <c r="X162" s="48">
        <v>4</v>
      </c>
      <c r="Y162" s="48">
        <v>4</v>
      </c>
      <c r="Z162" s="48">
        <v>4</v>
      </c>
      <c r="AA162" s="48">
        <v>4</v>
      </c>
      <c r="AB162" s="48">
        <v>5</v>
      </c>
      <c r="AC162" s="49"/>
      <c r="AD162" s="48">
        <v>5</v>
      </c>
      <c r="AE162" s="48">
        <v>5</v>
      </c>
      <c r="AF162" s="51" t="s">
        <v>68</v>
      </c>
      <c r="AG162" s="49"/>
      <c r="AH162" s="48">
        <v>5</v>
      </c>
      <c r="AI162" s="48">
        <v>5</v>
      </c>
      <c r="AJ162" s="49"/>
      <c r="AK162" s="48">
        <v>4</v>
      </c>
      <c r="AL162" s="49"/>
      <c r="AM162" s="48">
        <v>5</v>
      </c>
      <c r="AN162" s="48">
        <v>5</v>
      </c>
      <c r="AO162" s="49"/>
      <c r="AP162" s="50" t="s">
        <v>261</v>
      </c>
      <c r="AQ162" s="51"/>
      <c r="AR162" s="44"/>
      <c r="AS162" s="44"/>
      <c r="AT162" s="44"/>
      <c r="AU162" s="44"/>
      <c r="AV162" s="44"/>
      <c r="AW162" s="44"/>
    </row>
    <row r="163" spans="1:49" ht="15.75" customHeight="1" x14ac:dyDescent="0.15">
      <c r="A163" s="37">
        <v>44742.550902777781</v>
      </c>
      <c r="B163" s="47">
        <v>17062022</v>
      </c>
      <c r="C163" s="11" t="s">
        <v>257</v>
      </c>
      <c r="D163" s="9" t="s">
        <v>258</v>
      </c>
      <c r="E163" s="11" t="s">
        <v>259</v>
      </c>
      <c r="F163" s="11" t="s">
        <v>260</v>
      </c>
      <c r="G163" s="9" t="str">
        <f t="shared" si="7"/>
        <v>P.E. Y visita a hogares​ </v>
      </c>
      <c r="H163" s="48">
        <v>4</v>
      </c>
      <c r="I163" s="48">
        <v>4</v>
      </c>
      <c r="J163" s="52" t="s">
        <v>262</v>
      </c>
      <c r="K163" s="48">
        <v>5</v>
      </c>
      <c r="L163" s="48">
        <v>4</v>
      </c>
      <c r="M163" s="48">
        <v>3</v>
      </c>
      <c r="N163" s="44" t="s">
        <v>66</v>
      </c>
      <c r="O163" s="38">
        <f t="shared" si="8"/>
        <v>2.5</v>
      </c>
      <c r="P163" s="48">
        <v>4</v>
      </c>
      <c r="Q163" s="48">
        <v>5</v>
      </c>
      <c r="R163" s="53" t="s">
        <v>263</v>
      </c>
      <c r="S163" s="48">
        <v>4</v>
      </c>
      <c r="T163" s="48">
        <v>4</v>
      </c>
      <c r="U163" s="52"/>
      <c r="V163" s="48">
        <v>5</v>
      </c>
      <c r="W163" s="48">
        <v>5</v>
      </c>
      <c r="X163" s="48">
        <v>5</v>
      </c>
      <c r="Y163" s="48">
        <v>5</v>
      </c>
      <c r="Z163" s="48">
        <v>5</v>
      </c>
      <c r="AA163" s="48">
        <v>5</v>
      </c>
      <c r="AB163" s="48">
        <v>4</v>
      </c>
      <c r="AC163" s="52"/>
      <c r="AD163" s="48">
        <v>4</v>
      </c>
      <c r="AE163" s="48">
        <v>5</v>
      </c>
      <c r="AF163" s="51" t="s">
        <v>68</v>
      </c>
      <c r="AG163" s="52" t="s">
        <v>264</v>
      </c>
      <c r="AH163" s="48">
        <v>5</v>
      </c>
      <c r="AI163" s="48">
        <v>5</v>
      </c>
      <c r="AJ163" s="52"/>
      <c r="AK163" s="48">
        <v>5</v>
      </c>
      <c r="AL163" s="52"/>
      <c r="AM163" s="48">
        <v>5</v>
      </c>
      <c r="AN163" s="48">
        <v>5</v>
      </c>
      <c r="AO163" s="52"/>
      <c r="AP163" s="53"/>
      <c r="AQ163" s="51"/>
      <c r="AR163" s="44"/>
      <c r="AS163" s="44"/>
      <c r="AT163" s="44"/>
      <c r="AU163" s="44"/>
      <c r="AV163" s="44"/>
      <c r="AW163" s="44"/>
    </row>
    <row r="164" spans="1:49" ht="15.75" customHeight="1" x14ac:dyDescent="0.15">
      <c r="A164" s="37">
        <v>44733.660150462965</v>
      </c>
      <c r="B164" s="54">
        <v>20062022</v>
      </c>
      <c r="C164" s="11" t="s">
        <v>257</v>
      </c>
      <c r="D164" s="9" t="s">
        <v>258</v>
      </c>
      <c r="E164" s="11" t="s">
        <v>259</v>
      </c>
      <c r="F164" s="11" t="s">
        <v>260</v>
      </c>
      <c r="G164" s="9" t="str">
        <f t="shared" si="7"/>
        <v>P.E. Y visita a hogares​ </v>
      </c>
      <c r="H164" s="48">
        <v>5</v>
      </c>
      <c r="I164" s="48">
        <v>5</v>
      </c>
      <c r="J164" s="52"/>
      <c r="K164" s="48">
        <v>5</v>
      </c>
      <c r="L164" s="48">
        <v>5</v>
      </c>
      <c r="M164" s="48">
        <v>5</v>
      </c>
      <c r="N164" s="44" t="s">
        <v>79</v>
      </c>
      <c r="O164" s="38">
        <f t="shared" si="8"/>
        <v>5</v>
      </c>
      <c r="P164" s="48">
        <v>5</v>
      </c>
      <c r="Q164" s="48">
        <v>5</v>
      </c>
      <c r="R164" s="53"/>
      <c r="S164" s="48">
        <v>4</v>
      </c>
      <c r="T164" s="48">
        <v>4</v>
      </c>
      <c r="U164" s="52"/>
      <c r="V164" s="48">
        <v>5</v>
      </c>
      <c r="W164" s="48">
        <v>5</v>
      </c>
      <c r="X164" s="48">
        <v>5</v>
      </c>
      <c r="Y164" s="48">
        <v>5</v>
      </c>
      <c r="Z164" s="48">
        <v>5</v>
      </c>
      <c r="AA164" s="48">
        <v>5</v>
      </c>
      <c r="AB164" s="48">
        <v>5</v>
      </c>
      <c r="AC164" s="52"/>
      <c r="AD164" s="48">
        <v>5</v>
      </c>
      <c r="AE164" s="48">
        <v>5</v>
      </c>
      <c r="AF164" s="51" t="s">
        <v>68</v>
      </c>
      <c r="AG164" s="52"/>
      <c r="AH164" s="48">
        <v>5</v>
      </c>
      <c r="AI164" s="48">
        <v>5</v>
      </c>
      <c r="AJ164" s="52"/>
      <c r="AK164" s="48">
        <v>5</v>
      </c>
      <c r="AL164" s="52"/>
      <c r="AM164" s="48">
        <v>5</v>
      </c>
      <c r="AN164" s="48">
        <v>5</v>
      </c>
      <c r="AO164" s="52"/>
      <c r="AP164" s="53"/>
      <c r="AQ164" s="51"/>
      <c r="AR164" s="44"/>
      <c r="AS164" s="44"/>
      <c r="AT164" s="44"/>
      <c r="AU164" s="44"/>
      <c r="AV164" s="44"/>
      <c r="AW164" s="44"/>
    </row>
    <row r="165" spans="1:49" ht="15.75" customHeight="1" x14ac:dyDescent="0.15">
      <c r="A165" s="37">
        <v>44742.549097222225</v>
      </c>
      <c r="B165" s="55">
        <v>20062022</v>
      </c>
      <c r="C165" s="11" t="s">
        <v>257</v>
      </c>
      <c r="D165" s="9" t="s">
        <v>258</v>
      </c>
      <c r="E165" s="11" t="s">
        <v>259</v>
      </c>
      <c r="F165" s="11" t="s">
        <v>260</v>
      </c>
      <c r="G165" s="9" t="str">
        <f t="shared" si="7"/>
        <v>P.E. Y visita a hogares​ </v>
      </c>
      <c r="H165" s="48">
        <v>5</v>
      </c>
      <c r="I165" s="48">
        <v>4</v>
      </c>
      <c r="J165" s="52"/>
      <c r="K165" s="48">
        <v>5</v>
      </c>
      <c r="L165" s="48">
        <v>4</v>
      </c>
      <c r="M165" s="48">
        <v>5</v>
      </c>
      <c r="N165" s="44" t="s">
        <v>79</v>
      </c>
      <c r="O165" s="38">
        <f t="shared" si="8"/>
        <v>5</v>
      </c>
      <c r="P165" s="48">
        <v>5</v>
      </c>
      <c r="Q165" s="48">
        <v>5</v>
      </c>
      <c r="R165" s="53"/>
      <c r="S165" s="48">
        <v>4</v>
      </c>
      <c r="T165" s="48">
        <v>4</v>
      </c>
      <c r="U165" s="52"/>
      <c r="V165" s="48">
        <v>5</v>
      </c>
      <c r="W165" s="48">
        <v>5</v>
      </c>
      <c r="X165" s="48">
        <v>5</v>
      </c>
      <c r="Y165" s="48">
        <v>5</v>
      </c>
      <c r="Z165" s="48">
        <v>5</v>
      </c>
      <c r="AA165" s="48">
        <v>5</v>
      </c>
      <c r="AB165" s="48">
        <v>5</v>
      </c>
      <c r="AC165" s="52"/>
      <c r="AD165" s="48">
        <v>4</v>
      </c>
      <c r="AE165" s="48">
        <v>5</v>
      </c>
      <c r="AF165" s="51" t="s">
        <v>68</v>
      </c>
      <c r="AG165" s="52"/>
      <c r="AH165" s="48">
        <v>5</v>
      </c>
      <c r="AI165" s="48">
        <v>5</v>
      </c>
      <c r="AJ165" s="52" t="s">
        <v>265</v>
      </c>
      <c r="AK165" s="48">
        <v>5</v>
      </c>
      <c r="AL165" s="52"/>
      <c r="AM165" s="48">
        <v>5</v>
      </c>
      <c r="AN165" s="48">
        <v>4</v>
      </c>
      <c r="AO165" s="52"/>
      <c r="AP165" s="52" t="s">
        <v>266</v>
      </c>
      <c r="AQ165" s="51"/>
      <c r="AR165" s="44"/>
      <c r="AS165" s="44"/>
      <c r="AT165" s="44"/>
      <c r="AU165" s="44"/>
      <c r="AV165" s="44"/>
      <c r="AW165" s="44"/>
    </row>
    <row r="166" spans="1:49" ht="15.75" customHeight="1" x14ac:dyDescent="0.15">
      <c r="A166" s="37">
        <v>44742.585636574076</v>
      </c>
      <c r="B166" s="54">
        <v>24062022</v>
      </c>
      <c r="C166" s="11" t="s">
        <v>257</v>
      </c>
      <c r="D166" s="9" t="s">
        <v>258</v>
      </c>
      <c r="E166" s="11" t="s">
        <v>259</v>
      </c>
      <c r="F166" s="11" t="s">
        <v>260</v>
      </c>
      <c r="G166" s="9" t="str">
        <f t="shared" si="7"/>
        <v>P.E. Y visita a hogares​ </v>
      </c>
      <c r="H166" s="48">
        <v>4</v>
      </c>
      <c r="I166" s="48">
        <v>4</v>
      </c>
      <c r="J166" s="52"/>
      <c r="K166" s="48">
        <v>3</v>
      </c>
      <c r="L166" s="48">
        <v>3</v>
      </c>
      <c r="M166" s="48">
        <v>3</v>
      </c>
      <c r="N166" s="44" t="s">
        <v>66</v>
      </c>
      <c r="O166" s="38">
        <f t="shared" si="8"/>
        <v>2.5</v>
      </c>
      <c r="P166" s="48">
        <v>4</v>
      </c>
      <c r="Q166" s="48">
        <v>4</v>
      </c>
      <c r="R166" s="53"/>
      <c r="S166" s="48">
        <v>3</v>
      </c>
      <c r="T166" s="48">
        <v>4</v>
      </c>
      <c r="U166" s="52"/>
      <c r="V166" s="48">
        <v>5</v>
      </c>
      <c r="W166" s="48">
        <v>5</v>
      </c>
      <c r="X166" s="48">
        <v>5</v>
      </c>
      <c r="Y166" s="48">
        <v>5</v>
      </c>
      <c r="Z166" s="48">
        <v>5</v>
      </c>
      <c r="AA166" s="48">
        <v>5</v>
      </c>
      <c r="AB166" s="48">
        <v>5</v>
      </c>
      <c r="AC166" s="52"/>
      <c r="AD166" s="48">
        <v>4</v>
      </c>
      <c r="AE166" s="48">
        <v>3</v>
      </c>
      <c r="AF166" s="51" t="s">
        <v>86</v>
      </c>
      <c r="AG166" s="52"/>
      <c r="AH166" s="48">
        <v>4</v>
      </c>
      <c r="AI166" s="48">
        <v>3</v>
      </c>
      <c r="AJ166" s="52"/>
      <c r="AK166" s="48">
        <v>3</v>
      </c>
      <c r="AL166" s="52"/>
      <c r="AM166" s="48">
        <v>4</v>
      </c>
      <c r="AN166" s="48">
        <v>4</v>
      </c>
      <c r="AO166" s="52"/>
      <c r="AP166" s="52" t="s">
        <v>267</v>
      </c>
      <c r="AQ166" s="51"/>
      <c r="AR166" s="48"/>
      <c r="AS166" s="44"/>
      <c r="AT166" s="44"/>
      <c r="AU166" s="44"/>
      <c r="AV166" s="44"/>
      <c r="AW166" s="44"/>
    </row>
    <row r="167" spans="1:49" ht="15.75" customHeight="1" x14ac:dyDescent="0.15">
      <c r="A167" s="56">
        <v>44746.6172337963</v>
      </c>
      <c r="B167" s="47">
        <v>24062022</v>
      </c>
      <c r="C167" s="11" t="s">
        <v>257</v>
      </c>
      <c r="D167" s="57" t="s">
        <v>258</v>
      </c>
      <c r="E167" s="11" t="s">
        <v>259</v>
      </c>
      <c r="F167" s="11" t="s">
        <v>260</v>
      </c>
      <c r="G167" s="9" t="str">
        <f t="shared" si="7"/>
        <v>P.E. Y visita a hogares​ </v>
      </c>
      <c r="H167" s="48">
        <v>4</v>
      </c>
      <c r="I167" s="48">
        <v>4</v>
      </c>
      <c r="J167" s="52"/>
      <c r="K167" s="48">
        <v>4</v>
      </c>
      <c r="L167" s="48">
        <v>4</v>
      </c>
      <c r="M167" s="48">
        <v>4</v>
      </c>
      <c r="N167" s="44" t="s">
        <v>79</v>
      </c>
      <c r="O167" s="38">
        <f t="shared" si="8"/>
        <v>5</v>
      </c>
      <c r="P167" s="48">
        <v>5</v>
      </c>
      <c r="Q167" s="48">
        <v>4</v>
      </c>
      <c r="R167" s="53"/>
      <c r="S167" s="48">
        <v>5</v>
      </c>
      <c r="T167" s="48">
        <v>5</v>
      </c>
      <c r="U167" s="52"/>
      <c r="V167" s="48">
        <v>5</v>
      </c>
      <c r="W167" s="48">
        <v>5</v>
      </c>
      <c r="X167" s="48">
        <v>5</v>
      </c>
      <c r="Y167" s="48">
        <v>5</v>
      </c>
      <c r="Z167" s="48">
        <v>5</v>
      </c>
      <c r="AA167" s="48">
        <v>5</v>
      </c>
      <c r="AB167" s="48">
        <v>5</v>
      </c>
      <c r="AC167" s="52"/>
      <c r="AD167" s="48">
        <v>5</v>
      </c>
      <c r="AE167" s="48">
        <v>5</v>
      </c>
      <c r="AF167" s="51" t="s">
        <v>68</v>
      </c>
      <c r="AG167" s="52"/>
      <c r="AH167" s="48">
        <v>4</v>
      </c>
      <c r="AI167" s="48">
        <v>5</v>
      </c>
      <c r="AJ167" s="52"/>
      <c r="AK167" s="48">
        <v>5</v>
      </c>
      <c r="AL167" s="52"/>
      <c r="AM167" s="48">
        <v>5</v>
      </c>
      <c r="AN167" s="48">
        <v>4</v>
      </c>
      <c r="AO167" s="52"/>
      <c r="AP167" s="52"/>
      <c r="AQ167" s="51"/>
      <c r="AR167" s="48"/>
      <c r="AS167" s="44"/>
      <c r="AT167" s="44"/>
      <c r="AU167" s="44"/>
      <c r="AV167" s="44"/>
      <c r="AW167" s="44"/>
    </row>
    <row r="168" spans="1:49" ht="15.75" customHeight="1" x14ac:dyDescent="0.15">
      <c r="A168" s="56">
        <v>44872.383240740739</v>
      </c>
      <c r="B168" s="54">
        <v>28102022</v>
      </c>
      <c r="C168" s="11" t="s">
        <v>245</v>
      </c>
      <c r="D168" s="57" t="str">
        <f t="shared" ref="D168:D178" si="9">IF(C168="Asociación de Ciencias Ambientales (ACA)","PP4",IF(C168="Fundación Laboral de la Construcción","PP9",IF(C168="Fundación Naturgy","PP5",IF(C168="Universidad Politécnica de Madrid (UPM)","PP7",IF(C168="Khora Urban Thinkers","PP6",IF(C168="Cruz Roja Getafe","PP8","PP1"))))))</f>
        <v>PP1</v>
      </c>
      <c r="E168" s="44" t="s">
        <v>246</v>
      </c>
      <c r="F168" s="44" t="s">
        <v>246</v>
      </c>
      <c r="G168" s="9" t="str">
        <f t="shared" si="7"/>
        <v>Mejora de hábitos</v>
      </c>
      <c r="H168" s="48">
        <v>4</v>
      </c>
      <c r="I168" s="48">
        <v>4</v>
      </c>
      <c r="J168" s="52"/>
      <c r="K168" s="48">
        <v>4</v>
      </c>
      <c r="L168" s="48">
        <v>4</v>
      </c>
      <c r="M168" s="48">
        <v>4</v>
      </c>
      <c r="N168" s="44" t="s">
        <v>79</v>
      </c>
      <c r="O168" s="38">
        <f t="shared" si="8"/>
        <v>5</v>
      </c>
      <c r="P168" s="48">
        <v>4</v>
      </c>
      <c r="Q168" s="48">
        <v>4</v>
      </c>
      <c r="R168" s="53"/>
      <c r="S168" s="48">
        <v>4</v>
      </c>
      <c r="T168" s="48">
        <v>2</v>
      </c>
      <c r="U168" s="52"/>
      <c r="V168" s="48">
        <v>4</v>
      </c>
      <c r="W168" s="48">
        <v>4</v>
      </c>
      <c r="X168" s="48">
        <v>4</v>
      </c>
      <c r="Y168" s="48">
        <v>4</v>
      </c>
      <c r="Z168" s="48">
        <v>5</v>
      </c>
      <c r="AA168" s="48">
        <v>5</v>
      </c>
      <c r="AB168" s="48">
        <v>5</v>
      </c>
      <c r="AC168" s="52"/>
      <c r="AD168" s="48">
        <v>5</v>
      </c>
      <c r="AE168" s="48">
        <v>4</v>
      </c>
      <c r="AF168" s="51" t="s">
        <v>68</v>
      </c>
      <c r="AG168" s="52"/>
      <c r="AH168" s="48">
        <v>4</v>
      </c>
      <c r="AI168" s="48">
        <v>4</v>
      </c>
      <c r="AJ168" s="52"/>
      <c r="AK168" s="48">
        <v>4</v>
      </c>
      <c r="AL168" s="52"/>
      <c r="AM168" s="48">
        <v>4</v>
      </c>
      <c r="AN168" s="48">
        <v>5</v>
      </c>
      <c r="AO168" s="52"/>
      <c r="AP168" s="52" t="s">
        <v>268</v>
      </c>
      <c r="AQ168" s="51"/>
      <c r="AR168" s="48"/>
    </row>
    <row r="169" spans="1:49" ht="15.75" customHeight="1" x14ac:dyDescent="0.15">
      <c r="A169" s="56">
        <v>44874.667812500003</v>
      </c>
      <c r="B169" s="47">
        <v>28102022</v>
      </c>
      <c r="C169" s="11" t="s">
        <v>245</v>
      </c>
      <c r="D169" s="57" t="str">
        <f t="shared" si="9"/>
        <v>PP1</v>
      </c>
      <c r="E169" s="44" t="s">
        <v>246</v>
      </c>
      <c r="F169" s="44" t="s">
        <v>246</v>
      </c>
      <c r="G169" s="9" t="str">
        <f t="shared" si="7"/>
        <v>Mejora de hábitos</v>
      </c>
      <c r="H169" s="48">
        <v>4</v>
      </c>
      <c r="I169" s="48">
        <v>5</v>
      </c>
      <c r="J169" s="52" t="s">
        <v>269</v>
      </c>
      <c r="K169" s="48">
        <v>4</v>
      </c>
      <c r="L169" s="48">
        <v>4</v>
      </c>
      <c r="M169" s="48">
        <v>4</v>
      </c>
      <c r="N169" s="44" t="s">
        <v>79</v>
      </c>
      <c r="O169" s="38">
        <f t="shared" si="8"/>
        <v>5</v>
      </c>
      <c r="P169" s="48">
        <v>5</v>
      </c>
      <c r="Q169" s="48">
        <v>5</v>
      </c>
      <c r="R169" s="53" t="s">
        <v>270</v>
      </c>
      <c r="S169" s="48">
        <v>4</v>
      </c>
      <c r="T169" s="48">
        <v>5</v>
      </c>
      <c r="U169" s="52"/>
      <c r="V169" s="48">
        <v>5</v>
      </c>
      <c r="W169" s="48">
        <v>5</v>
      </c>
      <c r="X169" s="48">
        <v>5</v>
      </c>
      <c r="Y169" s="48">
        <v>4</v>
      </c>
      <c r="Z169" s="48">
        <v>5</v>
      </c>
      <c r="AA169" s="48">
        <v>5</v>
      </c>
      <c r="AB169" s="48">
        <v>5</v>
      </c>
      <c r="AC169" s="52"/>
      <c r="AD169" s="48">
        <v>5</v>
      </c>
      <c r="AE169" s="48">
        <v>4</v>
      </c>
      <c r="AF169" s="51" t="s">
        <v>86</v>
      </c>
      <c r="AG169" s="52"/>
      <c r="AH169" s="48">
        <v>4</v>
      </c>
      <c r="AI169" s="48">
        <v>4</v>
      </c>
      <c r="AJ169" s="52"/>
      <c r="AK169" s="48">
        <v>4</v>
      </c>
      <c r="AL169" s="52" t="s">
        <v>271</v>
      </c>
      <c r="AM169" s="48">
        <v>5</v>
      </c>
      <c r="AN169" s="48">
        <v>5</v>
      </c>
      <c r="AO169" s="52"/>
      <c r="AP169" s="52" t="s">
        <v>272</v>
      </c>
      <c r="AQ169" s="51" t="s">
        <v>273</v>
      </c>
      <c r="AR169" s="48"/>
    </row>
    <row r="170" spans="1:49" ht="15.75" customHeight="1" x14ac:dyDescent="0.15">
      <c r="A170" s="56">
        <v>44875.573263888888</v>
      </c>
      <c r="B170" s="47">
        <v>28102022</v>
      </c>
      <c r="C170" s="11" t="s">
        <v>245</v>
      </c>
      <c r="D170" s="57" t="str">
        <f t="shared" si="9"/>
        <v>PP1</v>
      </c>
      <c r="E170" s="44" t="s">
        <v>246</v>
      </c>
      <c r="F170" s="44" t="s">
        <v>246</v>
      </c>
      <c r="G170" s="9" t="str">
        <f t="shared" si="7"/>
        <v>Mejora de hábitos</v>
      </c>
      <c r="H170" s="48">
        <v>4</v>
      </c>
      <c r="I170" s="48">
        <v>5</v>
      </c>
      <c r="J170" s="52"/>
      <c r="K170" s="48">
        <v>4</v>
      </c>
      <c r="L170" s="48">
        <v>4</v>
      </c>
      <c r="M170" s="48">
        <v>4</v>
      </c>
      <c r="N170" s="44" t="s">
        <v>79</v>
      </c>
      <c r="O170" s="38">
        <f t="shared" si="8"/>
        <v>5</v>
      </c>
      <c r="P170" s="48">
        <v>5</v>
      </c>
      <c r="Q170" s="48">
        <v>5</v>
      </c>
      <c r="R170" s="53"/>
      <c r="S170" s="48">
        <v>5</v>
      </c>
      <c r="T170" s="48">
        <v>3</v>
      </c>
      <c r="U170" s="52" t="s">
        <v>274</v>
      </c>
      <c r="V170" s="48">
        <v>5</v>
      </c>
      <c r="W170" s="48">
        <v>5</v>
      </c>
      <c r="X170" s="48">
        <v>5</v>
      </c>
      <c r="Y170" s="48">
        <v>5</v>
      </c>
      <c r="Z170" s="48">
        <v>5</v>
      </c>
      <c r="AA170" s="48">
        <v>5</v>
      </c>
      <c r="AB170" s="48">
        <v>5</v>
      </c>
      <c r="AC170" s="52"/>
      <c r="AD170" s="48">
        <v>5</v>
      </c>
      <c r="AE170" s="48">
        <v>5</v>
      </c>
      <c r="AF170" s="51" t="s">
        <v>86</v>
      </c>
      <c r="AG170" s="52"/>
      <c r="AH170" s="48">
        <v>5</v>
      </c>
      <c r="AI170" s="48">
        <v>5</v>
      </c>
      <c r="AJ170" s="52"/>
      <c r="AK170" s="48">
        <v>4</v>
      </c>
      <c r="AL170" s="52"/>
      <c r="AM170" s="48">
        <v>5</v>
      </c>
      <c r="AN170" s="48">
        <v>5</v>
      </c>
      <c r="AO170" s="52"/>
      <c r="AP170" s="52"/>
      <c r="AQ170" s="51" t="s">
        <v>275</v>
      </c>
      <c r="AR170" s="48"/>
    </row>
    <row r="171" spans="1:49" ht="15.75" customHeight="1" x14ac:dyDescent="0.15">
      <c r="A171" s="56">
        <v>44875.716990740744</v>
      </c>
      <c r="B171" s="47">
        <v>28102022</v>
      </c>
      <c r="C171" s="11" t="s">
        <v>245</v>
      </c>
      <c r="D171" s="57" t="str">
        <f t="shared" si="9"/>
        <v>PP1</v>
      </c>
      <c r="E171" s="44" t="s">
        <v>246</v>
      </c>
      <c r="F171" s="44" t="s">
        <v>246</v>
      </c>
      <c r="G171" s="9" t="str">
        <f t="shared" si="7"/>
        <v>Mejora de hábitos</v>
      </c>
      <c r="H171" s="48">
        <v>4</v>
      </c>
      <c r="I171" s="48">
        <v>5</v>
      </c>
      <c r="J171" s="52" t="s">
        <v>276</v>
      </c>
      <c r="K171" s="48">
        <v>5</v>
      </c>
      <c r="L171" s="48">
        <v>5</v>
      </c>
      <c r="M171" s="48">
        <v>5</v>
      </c>
      <c r="N171" s="44" t="s">
        <v>79</v>
      </c>
      <c r="O171" s="38">
        <f t="shared" si="8"/>
        <v>5</v>
      </c>
      <c r="P171" s="48">
        <v>5</v>
      </c>
      <c r="Q171" s="48">
        <v>4</v>
      </c>
      <c r="R171" s="53"/>
      <c r="S171" s="48">
        <v>4</v>
      </c>
      <c r="T171" s="48">
        <v>3</v>
      </c>
      <c r="U171" s="52" t="s">
        <v>277</v>
      </c>
      <c r="V171" s="48">
        <v>5</v>
      </c>
      <c r="W171" s="48">
        <v>5</v>
      </c>
      <c r="X171" s="48">
        <v>5</v>
      </c>
      <c r="Y171" s="48">
        <v>5</v>
      </c>
      <c r="Z171" s="48">
        <v>5</v>
      </c>
      <c r="AA171" s="48">
        <v>5</v>
      </c>
      <c r="AB171" s="48">
        <v>5</v>
      </c>
      <c r="AC171" s="52" t="s">
        <v>278</v>
      </c>
      <c r="AD171" s="48">
        <v>3</v>
      </c>
      <c r="AE171" s="48">
        <v>3</v>
      </c>
      <c r="AF171" s="51" t="s">
        <v>86</v>
      </c>
      <c r="AG171" s="52"/>
      <c r="AH171" s="48">
        <v>3</v>
      </c>
      <c r="AI171" s="48">
        <v>3</v>
      </c>
      <c r="AJ171" s="52"/>
      <c r="AK171" s="48">
        <v>4</v>
      </c>
      <c r="AL171" s="52"/>
      <c r="AM171" s="48">
        <v>4</v>
      </c>
      <c r="AN171" s="48">
        <v>5</v>
      </c>
      <c r="AO171" s="52"/>
      <c r="AP171" s="52" t="s">
        <v>279</v>
      </c>
      <c r="AQ171" s="51"/>
      <c r="AR171" s="48"/>
    </row>
    <row r="172" spans="1:49" ht="15.75" customHeight="1" x14ac:dyDescent="0.15">
      <c r="A172" s="56">
        <v>44872.384513888886</v>
      </c>
      <c r="B172" s="54">
        <v>31102022</v>
      </c>
      <c r="C172" s="11" t="s">
        <v>245</v>
      </c>
      <c r="D172" s="57" t="str">
        <f t="shared" si="9"/>
        <v>PP1</v>
      </c>
      <c r="E172" s="44" t="s">
        <v>246</v>
      </c>
      <c r="F172" s="44" t="s">
        <v>246</v>
      </c>
      <c r="G172" s="9" t="str">
        <f t="shared" si="7"/>
        <v>Mejora de hábitos</v>
      </c>
      <c r="H172" s="48">
        <v>4</v>
      </c>
      <c r="I172" s="48">
        <v>5</v>
      </c>
      <c r="J172" s="52"/>
      <c r="K172" s="48">
        <v>5</v>
      </c>
      <c r="L172" s="48">
        <v>5</v>
      </c>
      <c r="M172" s="48">
        <v>5</v>
      </c>
      <c r="N172" s="44" t="s">
        <v>79</v>
      </c>
      <c r="O172" s="38">
        <f t="shared" si="8"/>
        <v>5</v>
      </c>
      <c r="P172" s="48">
        <v>4</v>
      </c>
      <c r="Q172" s="48">
        <v>5</v>
      </c>
      <c r="R172" s="53"/>
      <c r="S172" s="48">
        <v>4</v>
      </c>
      <c r="T172" s="48">
        <v>4</v>
      </c>
      <c r="U172" s="52"/>
      <c r="V172" s="48">
        <v>4</v>
      </c>
      <c r="W172" s="48">
        <v>4</v>
      </c>
      <c r="X172" s="48">
        <v>4</v>
      </c>
      <c r="Y172" s="48">
        <v>4</v>
      </c>
      <c r="Z172" s="48">
        <v>5</v>
      </c>
      <c r="AA172" s="48">
        <v>5</v>
      </c>
      <c r="AB172" s="48">
        <v>4</v>
      </c>
      <c r="AC172" s="52"/>
      <c r="AD172" s="48">
        <v>4</v>
      </c>
      <c r="AE172" s="48">
        <v>4</v>
      </c>
      <c r="AF172" s="51" t="s">
        <v>68</v>
      </c>
      <c r="AG172" s="52"/>
      <c r="AH172" s="48">
        <v>4</v>
      </c>
      <c r="AI172" s="48">
        <v>4</v>
      </c>
      <c r="AJ172" s="52"/>
      <c r="AK172" s="48">
        <v>4</v>
      </c>
      <c r="AL172" s="52"/>
      <c r="AM172" s="48">
        <v>4</v>
      </c>
      <c r="AN172" s="48">
        <v>4</v>
      </c>
      <c r="AO172" s="52"/>
      <c r="AP172" s="52"/>
      <c r="AQ172" s="51"/>
      <c r="AR172" s="48"/>
    </row>
    <row r="173" spans="1:49" ht="15.75" customHeight="1" x14ac:dyDescent="0.15">
      <c r="A173" s="56">
        <v>44874.670046296298</v>
      </c>
      <c r="B173" s="47">
        <v>31102022</v>
      </c>
      <c r="C173" s="11" t="s">
        <v>245</v>
      </c>
      <c r="D173" s="57" t="str">
        <f t="shared" si="9"/>
        <v>PP1</v>
      </c>
      <c r="E173" s="44" t="s">
        <v>246</v>
      </c>
      <c r="F173" s="44" t="s">
        <v>246</v>
      </c>
      <c r="G173" s="9" t="str">
        <f t="shared" si="7"/>
        <v>Mejora de hábitos</v>
      </c>
      <c r="H173" s="48">
        <v>5</v>
      </c>
      <c r="I173" s="48">
        <v>5</v>
      </c>
      <c r="J173" s="52"/>
      <c r="K173" s="48">
        <v>5</v>
      </c>
      <c r="L173" s="48">
        <v>3</v>
      </c>
      <c r="M173" s="48">
        <v>5</v>
      </c>
      <c r="N173" s="44" t="s">
        <v>79</v>
      </c>
      <c r="O173" s="38">
        <f t="shared" si="8"/>
        <v>5</v>
      </c>
      <c r="P173" s="48">
        <v>5</v>
      </c>
      <c r="Q173" s="48">
        <v>5</v>
      </c>
      <c r="R173" s="53" t="s">
        <v>280</v>
      </c>
      <c r="S173" s="48">
        <v>5</v>
      </c>
      <c r="T173" s="48">
        <v>5</v>
      </c>
      <c r="U173" s="52"/>
      <c r="V173" s="48">
        <v>5</v>
      </c>
      <c r="W173" s="48">
        <v>5</v>
      </c>
      <c r="X173" s="48">
        <v>5</v>
      </c>
      <c r="Y173" s="48">
        <v>4</v>
      </c>
      <c r="Z173" s="48">
        <v>5</v>
      </c>
      <c r="AA173" s="48">
        <v>5</v>
      </c>
      <c r="AB173" s="48">
        <v>5</v>
      </c>
      <c r="AC173" s="52"/>
      <c r="AD173" s="48">
        <v>4</v>
      </c>
      <c r="AE173" s="48">
        <v>4</v>
      </c>
      <c r="AF173" s="51" t="s">
        <v>86</v>
      </c>
      <c r="AG173" s="52"/>
      <c r="AH173" s="48">
        <v>4</v>
      </c>
      <c r="AI173" s="48">
        <v>4</v>
      </c>
      <c r="AJ173" s="52"/>
      <c r="AK173" s="48">
        <v>5</v>
      </c>
      <c r="AL173" s="52" t="s">
        <v>281</v>
      </c>
      <c r="AM173" s="48">
        <v>5</v>
      </c>
      <c r="AN173" s="48">
        <v>5</v>
      </c>
      <c r="AO173" s="52" t="s">
        <v>282</v>
      </c>
      <c r="AP173" s="52"/>
      <c r="AQ173" s="51"/>
      <c r="AR173" s="48"/>
    </row>
    <row r="174" spans="1:49" ht="15.75" customHeight="1" x14ac:dyDescent="0.15">
      <c r="A174" s="56">
        <v>44875.58457175926</v>
      </c>
      <c r="B174" s="47">
        <v>31102022</v>
      </c>
      <c r="C174" s="11" t="s">
        <v>245</v>
      </c>
      <c r="D174" s="57" t="str">
        <f t="shared" si="9"/>
        <v>PP1</v>
      </c>
      <c r="E174" s="44" t="s">
        <v>246</v>
      </c>
      <c r="F174" s="44" t="s">
        <v>246</v>
      </c>
      <c r="G174" s="9" t="str">
        <f t="shared" si="7"/>
        <v>Mejora de hábitos</v>
      </c>
      <c r="H174" s="48">
        <v>5</v>
      </c>
      <c r="I174" s="48">
        <v>5</v>
      </c>
      <c r="J174" s="52"/>
      <c r="K174" s="48">
        <v>5</v>
      </c>
      <c r="L174" s="48">
        <v>5</v>
      </c>
      <c r="M174" s="48">
        <v>5</v>
      </c>
      <c r="N174" s="44" t="s">
        <v>79</v>
      </c>
      <c r="O174" s="38">
        <f t="shared" si="8"/>
        <v>5</v>
      </c>
      <c r="P174" s="48">
        <v>5</v>
      </c>
      <c r="Q174" s="48">
        <v>5</v>
      </c>
      <c r="R174" s="53"/>
      <c r="S174" s="48">
        <v>5</v>
      </c>
      <c r="T174" s="48">
        <v>5</v>
      </c>
      <c r="U174" s="52"/>
      <c r="V174" s="48">
        <v>5</v>
      </c>
      <c r="W174" s="48">
        <v>5</v>
      </c>
      <c r="X174" s="48">
        <v>5</v>
      </c>
      <c r="Y174" s="48">
        <v>5</v>
      </c>
      <c r="Z174" s="48">
        <v>5</v>
      </c>
      <c r="AA174" s="48">
        <v>5</v>
      </c>
      <c r="AB174" s="48">
        <v>5</v>
      </c>
      <c r="AC174" s="52"/>
      <c r="AD174" s="48">
        <v>5</v>
      </c>
      <c r="AE174" s="48">
        <v>5</v>
      </c>
      <c r="AF174" s="51" t="s">
        <v>86</v>
      </c>
      <c r="AG174" s="52"/>
      <c r="AH174" s="48">
        <v>5</v>
      </c>
      <c r="AI174" s="48">
        <v>5</v>
      </c>
      <c r="AJ174" s="52"/>
      <c r="AK174" s="48">
        <v>4</v>
      </c>
      <c r="AL174" s="52"/>
      <c r="AM174" s="48">
        <v>5</v>
      </c>
      <c r="AN174" s="48">
        <v>5</v>
      </c>
      <c r="AO174" s="52"/>
      <c r="AP174" s="52"/>
      <c r="AQ174" s="51" t="s">
        <v>275</v>
      </c>
      <c r="AR174" s="48"/>
    </row>
    <row r="175" spans="1:49" ht="15.75" customHeight="1" x14ac:dyDescent="0.15">
      <c r="A175" s="56">
        <v>44872.385833333334</v>
      </c>
      <c r="B175" s="54">
        <v>4112022</v>
      </c>
      <c r="C175" s="11" t="s">
        <v>245</v>
      </c>
      <c r="D175" s="57" t="str">
        <f t="shared" si="9"/>
        <v>PP1</v>
      </c>
      <c r="E175" s="44" t="s">
        <v>246</v>
      </c>
      <c r="F175" s="44" t="s">
        <v>246</v>
      </c>
      <c r="G175" s="9" t="str">
        <f t="shared" si="7"/>
        <v>Mejora de hábitos</v>
      </c>
      <c r="H175" s="48">
        <v>4</v>
      </c>
      <c r="I175" s="48">
        <v>4</v>
      </c>
      <c r="J175" s="52"/>
      <c r="K175" s="48">
        <v>4</v>
      </c>
      <c r="L175" s="48">
        <v>5</v>
      </c>
      <c r="M175" s="48">
        <v>5</v>
      </c>
      <c r="N175" s="44" t="s">
        <v>79</v>
      </c>
      <c r="O175" s="38">
        <f t="shared" si="8"/>
        <v>5</v>
      </c>
      <c r="P175" s="48">
        <v>4</v>
      </c>
      <c r="Q175" s="48">
        <v>4</v>
      </c>
      <c r="R175" s="53"/>
      <c r="S175" s="48">
        <v>4</v>
      </c>
      <c r="T175" s="48">
        <v>3</v>
      </c>
      <c r="U175" s="52"/>
      <c r="V175" s="48">
        <v>4</v>
      </c>
      <c r="W175" s="48">
        <v>4</v>
      </c>
      <c r="X175" s="48">
        <v>4</v>
      </c>
      <c r="Y175" s="48">
        <v>4</v>
      </c>
      <c r="Z175" s="48">
        <v>5</v>
      </c>
      <c r="AA175" s="48">
        <v>5</v>
      </c>
      <c r="AB175" s="48">
        <v>5</v>
      </c>
      <c r="AC175" s="52"/>
      <c r="AD175" s="48">
        <v>4</v>
      </c>
      <c r="AE175" s="48">
        <v>4</v>
      </c>
      <c r="AF175" s="51" t="s">
        <v>68</v>
      </c>
      <c r="AG175" s="52"/>
      <c r="AH175" s="48">
        <v>4</v>
      </c>
      <c r="AI175" s="48">
        <v>4</v>
      </c>
      <c r="AJ175" s="52"/>
      <c r="AK175" s="48">
        <v>4</v>
      </c>
      <c r="AL175" s="52"/>
      <c r="AM175" s="48">
        <v>4</v>
      </c>
      <c r="AN175" s="48">
        <v>4</v>
      </c>
      <c r="AO175" s="52"/>
      <c r="AP175" s="52"/>
      <c r="AQ175" s="51"/>
      <c r="AR175" s="48"/>
    </row>
    <row r="176" spans="1:49" ht="15.75" customHeight="1" x14ac:dyDescent="0.15">
      <c r="A176" s="56">
        <v>44874.671493055554</v>
      </c>
      <c r="B176" s="47">
        <v>4112022</v>
      </c>
      <c r="C176" s="11" t="s">
        <v>245</v>
      </c>
      <c r="D176" s="57" t="str">
        <f t="shared" si="9"/>
        <v>PP1</v>
      </c>
      <c r="E176" s="44" t="s">
        <v>246</v>
      </c>
      <c r="F176" s="44" t="s">
        <v>246</v>
      </c>
      <c r="G176" s="9" t="str">
        <f t="shared" si="7"/>
        <v>Mejora de hábitos</v>
      </c>
      <c r="H176" s="48">
        <v>3</v>
      </c>
      <c r="I176" s="48">
        <v>3</v>
      </c>
      <c r="J176" s="52" t="s">
        <v>283</v>
      </c>
      <c r="K176" s="48">
        <v>4</v>
      </c>
      <c r="L176" s="48">
        <v>4</v>
      </c>
      <c r="M176" s="48">
        <v>4</v>
      </c>
      <c r="N176" s="44" t="s">
        <v>79</v>
      </c>
      <c r="O176" s="38">
        <f t="shared" si="8"/>
        <v>5</v>
      </c>
      <c r="P176" s="48">
        <v>5</v>
      </c>
      <c r="Q176" s="48">
        <v>5</v>
      </c>
      <c r="R176" s="53" t="s">
        <v>284</v>
      </c>
      <c r="S176" s="48">
        <v>5</v>
      </c>
      <c r="T176" s="48">
        <v>3</v>
      </c>
      <c r="U176" s="52" t="s">
        <v>285</v>
      </c>
      <c r="V176" s="48">
        <v>5</v>
      </c>
      <c r="W176" s="48">
        <v>5</v>
      </c>
      <c r="X176" s="48">
        <v>5</v>
      </c>
      <c r="Y176" s="48">
        <v>5</v>
      </c>
      <c r="Z176" s="48">
        <v>5</v>
      </c>
      <c r="AA176" s="48">
        <v>5</v>
      </c>
      <c r="AB176" s="48">
        <v>5</v>
      </c>
      <c r="AC176" s="52"/>
      <c r="AD176" s="48">
        <v>5</v>
      </c>
      <c r="AE176" s="48">
        <v>4</v>
      </c>
      <c r="AF176" s="51" t="s">
        <v>86</v>
      </c>
      <c r="AG176" s="52"/>
      <c r="AH176" s="48">
        <v>4</v>
      </c>
      <c r="AI176" s="48">
        <v>4</v>
      </c>
      <c r="AJ176" s="52"/>
      <c r="AK176" s="48">
        <v>5</v>
      </c>
      <c r="AL176" s="52"/>
      <c r="AM176" s="48">
        <v>4</v>
      </c>
      <c r="AN176" s="48">
        <v>4</v>
      </c>
      <c r="AO176" s="52"/>
      <c r="AP176" s="52"/>
      <c r="AQ176" s="51" t="s">
        <v>273</v>
      </c>
      <c r="AR176" s="48"/>
    </row>
    <row r="177" spans="1:44" ht="15.75" customHeight="1" x14ac:dyDescent="0.15">
      <c r="A177" s="56">
        <v>44875.59101851852</v>
      </c>
      <c r="B177" s="47">
        <v>4112022</v>
      </c>
      <c r="C177" s="11" t="s">
        <v>245</v>
      </c>
      <c r="D177" s="57" t="str">
        <f t="shared" si="9"/>
        <v>PP1</v>
      </c>
      <c r="E177" s="44" t="s">
        <v>246</v>
      </c>
      <c r="F177" s="44" t="s">
        <v>246</v>
      </c>
      <c r="G177" s="9" t="str">
        <f t="shared" si="7"/>
        <v>Mejora de hábitos</v>
      </c>
      <c r="H177" s="48">
        <v>5</v>
      </c>
      <c r="I177" s="48">
        <v>5</v>
      </c>
      <c r="J177" s="52"/>
      <c r="K177" s="48">
        <v>5</v>
      </c>
      <c r="L177" s="48">
        <v>5</v>
      </c>
      <c r="M177" s="48">
        <v>5</v>
      </c>
      <c r="N177" s="44" t="s">
        <v>79</v>
      </c>
      <c r="O177" s="38">
        <f t="shared" si="8"/>
        <v>5</v>
      </c>
      <c r="P177" s="48">
        <v>5</v>
      </c>
      <c r="Q177" s="48">
        <v>5</v>
      </c>
      <c r="R177" s="53"/>
      <c r="S177" s="48">
        <v>5</v>
      </c>
      <c r="T177" s="48">
        <v>4</v>
      </c>
      <c r="U177" s="52"/>
      <c r="V177" s="48">
        <v>5</v>
      </c>
      <c r="W177" s="48">
        <v>5</v>
      </c>
      <c r="X177" s="48">
        <v>5</v>
      </c>
      <c r="Y177" s="48">
        <v>5</v>
      </c>
      <c r="Z177" s="48">
        <v>5</v>
      </c>
      <c r="AA177" s="48">
        <v>5</v>
      </c>
      <c r="AB177" s="48">
        <v>5</v>
      </c>
      <c r="AC177" s="52"/>
      <c r="AD177" s="48">
        <v>5</v>
      </c>
      <c r="AE177" s="48">
        <v>5</v>
      </c>
      <c r="AF177" s="51" t="s">
        <v>86</v>
      </c>
      <c r="AG177" s="52"/>
      <c r="AH177" s="48">
        <v>5</v>
      </c>
      <c r="AI177" s="48">
        <v>5</v>
      </c>
      <c r="AJ177" s="52"/>
      <c r="AK177" s="48">
        <v>5</v>
      </c>
      <c r="AL177" s="52"/>
      <c r="AM177" s="48">
        <v>5</v>
      </c>
      <c r="AN177" s="48">
        <v>5</v>
      </c>
      <c r="AO177" s="52"/>
      <c r="AP177" s="52"/>
      <c r="AQ177" s="51"/>
      <c r="AR177" s="48"/>
    </row>
    <row r="178" spans="1:44" ht="15.75" customHeight="1" x14ac:dyDescent="0.15">
      <c r="A178" s="56">
        <v>44875.757731481484</v>
      </c>
      <c r="B178" s="55">
        <v>4112022</v>
      </c>
      <c r="C178" s="11" t="s">
        <v>245</v>
      </c>
      <c r="D178" s="57" t="str">
        <f t="shared" si="9"/>
        <v>PP1</v>
      </c>
      <c r="E178" s="44" t="s">
        <v>246</v>
      </c>
      <c r="F178" s="44" t="s">
        <v>246</v>
      </c>
      <c r="G178" s="9" t="str">
        <f t="shared" si="7"/>
        <v>Mejora de hábitos</v>
      </c>
      <c r="H178" s="48">
        <v>4</v>
      </c>
      <c r="I178" s="48">
        <v>3</v>
      </c>
      <c r="J178" s="52" t="s">
        <v>286</v>
      </c>
      <c r="K178" s="48">
        <v>5</v>
      </c>
      <c r="L178" s="48">
        <v>5</v>
      </c>
      <c r="M178" s="48">
        <v>5</v>
      </c>
      <c r="N178" s="44" t="s">
        <v>79</v>
      </c>
      <c r="O178" s="38">
        <f t="shared" si="8"/>
        <v>5</v>
      </c>
      <c r="P178" s="48">
        <v>5</v>
      </c>
      <c r="Q178" s="48">
        <v>3</v>
      </c>
      <c r="R178" s="53"/>
      <c r="S178" s="48">
        <v>4</v>
      </c>
      <c r="T178" s="48">
        <v>3</v>
      </c>
      <c r="U178" s="52" t="s">
        <v>287</v>
      </c>
      <c r="V178" s="48">
        <v>5</v>
      </c>
      <c r="W178" s="48">
        <v>5</v>
      </c>
      <c r="X178" s="48">
        <v>5</v>
      </c>
      <c r="Y178" s="48">
        <v>5</v>
      </c>
      <c r="Z178" s="48">
        <v>5</v>
      </c>
      <c r="AA178" s="48">
        <v>5</v>
      </c>
      <c r="AB178" s="48">
        <v>5</v>
      </c>
      <c r="AC178" s="52" t="s">
        <v>288</v>
      </c>
      <c r="AD178" s="48">
        <v>3</v>
      </c>
      <c r="AE178" s="48">
        <v>3</v>
      </c>
      <c r="AF178" s="51" t="s">
        <v>86</v>
      </c>
      <c r="AG178" s="52"/>
      <c r="AH178" s="48">
        <v>3</v>
      </c>
      <c r="AI178" s="48">
        <v>3</v>
      </c>
      <c r="AJ178" s="52"/>
      <c r="AK178" s="48">
        <v>5</v>
      </c>
      <c r="AL178" s="52"/>
      <c r="AM178" s="48">
        <v>5</v>
      </c>
      <c r="AN178" s="48">
        <v>5</v>
      </c>
      <c r="AO178" s="52"/>
      <c r="AP178" s="52" t="s">
        <v>289</v>
      </c>
      <c r="AQ178" s="51"/>
      <c r="AR178" s="48"/>
    </row>
    <row r="179" spans="1:44" s="32" customFormat="1" ht="15.75" customHeight="1" x14ac:dyDescent="0.15">
      <c r="S179" s="58"/>
      <c r="AF179" s="59"/>
      <c r="AQ179" s="59"/>
    </row>
  </sheetData>
  <autoFilter ref="A2:AQ162" xr:uid="{00000000-0001-0000-0000-000000000000}">
    <sortState xmlns:xlrd2="http://schemas.microsoft.com/office/spreadsheetml/2017/richdata2" ref="A3:AQ162">
      <sortCondition ref="B2:B102"/>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DF5C-EF8A-4844-AD97-FBA6FF5341D5}">
  <dimension ref="B1:AU17"/>
  <sheetViews>
    <sheetView topLeftCell="B1" workbookViewId="0">
      <selection activeCell="D9" sqref="D9"/>
    </sheetView>
  </sheetViews>
  <sheetFormatPr baseColWidth="10" defaultColWidth="10.83203125" defaultRowHeight="12" x14ac:dyDescent="0.15"/>
  <cols>
    <col min="1" max="1" width="10.83203125" style="63"/>
    <col min="2" max="2" width="87.83203125" style="63" bestFit="1" customWidth="1"/>
    <col min="3" max="3" width="1.6640625" style="68" customWidth="1"/>
    <col min="4" max="4" width="71.5" style="63" bestFit="1" customWidth="1"/>
    <col min="5" max="16384" width="10.83203125" style="63"/>
  </cols>
  <sheetData>
    <row r="1" spans="2:47" x14ac:dyDescent="0.15">
      <c r="B1" s="63" t="s">
        <v>395</v>
      </c>
    </row>
    <row r="3" spans="2:47" ht="11.5" customHeight="1" x14ac:dyDescent="0.15">
      <c r="B3" s="63" t="s">
        <v>396</v>
      </c>
    </row>
    <row r="4" spans="2:47" s="64" customFormat="1" ht="15.75" customHeight="1" x14ac:dyDescent="0.15">
      <c r="B4" s="63" t="s">
        <v>2</v>
      </c>
      <c r="C4" s="68"/>
      <c r="D4" s="63" t="s">
        <v>3</v>
      </c>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row>
    <row r="5" spans="2:47" s="65" customFormat="1" x14ac:dyDescent="0.15">
      <c r="B5" s="71" t="s">
        <v>28</v>
      </c>
      <c r="C5" s="68"/>
      <c r="D5" s="71" t="s">
        <v>397</v>
      </c>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6"/>
      <c r="AS5" s="66"/>
      <c r="AT5" s="67"/>
      <c r="AU5" s="67"/>
    </row>
    <row r="6" spans="2:47" x14ac:dyDescent="0.15">
      <c r="B6" s="72" t="s">
        <v>31</v>
      </c>
      <c r="D6" s="72" t="s">
        <v>398</v>
      </c>
    </row>
    <row r="7" spans="2:47" x14ac:dyDescent="0.15">
      <c r="B7" s="72" t="s">
        <v>34</v>
      </c>
      <c r="D7" s="72" t="s">
        <v>34</v>
      </c>
    </row>
    <row r="8" spans="2:47" x14ac:dyDescent="0.15">
      <c r="B8" s="72" t="s">
        <v>36</v>
      </c>
      <c r="D8" s="72" t="s">
        <v>399</v>
      </c>
    </row>
    <row r="9" spans="2:47" x14ac:dyDescent="0.15">
      <c r="B9" s="72" t="s">
        <v>54</v>
      </c>
      <c r="D9" s="72" t="s">
        <v>400</v>
      </c>
    </row>
    <row r="10" spans="2:47" x14ac:dyDescent="0.15">
      <c r="B10" s="72" t="s">
        <v>50</v>
      </c>
      <c r="D10" s="72" t="s">
        <v>401</v>
      </c>
    </row>
    <row r="11" spans="2:47" x14ac:dyDescent="0.15">
      <c r="B11" s="72" t="s">
        <v>57</v>
      </c>
      <c r="D11" s="72" t="s">
        <v>402</v>
      </c>
    </row>
    <row r="12" spans="2:47" x14ac:dyDescent="0.15">
      <c r="B12" s="72" t="s">
        <v>59</v>
      </c>
      <c r="D12" s="72" t="s">
        <v>403</v>
      </c>
    </row>
    <row r="13" spans="2:47" x14ac:dyDescent="0.15">
      <c r="B13" s="72" t="s">
        <v>43</v>
      </c>
      <c r="D13" s="72" t="s">
        <v>404</v>
      </c>
    </row>
    <row r="14" spans="2:47" x14ac:dyDescent="0.15">
      <c r="B14" s="72" t="s">
        <v>48</v>
      </c>
      <c r="D14" s="72" t="s">
        <v>405</v>
      </c>
    </row>
    <row r="15" spans="2:47" x14ac:dyDescent="0.15">
      <c r="B15" s="73" t="s">
        <v>42</v>
      </c>
      <c r="D15" s="73" t="s">
        <v>406</v>
      </c>
    </row>
    <row r="16" spans="2:47" x14ac:dyDescent="0.15">
      <c r="B16" s="69" t="s">
        <v>407</v>
      </c>
      <c r="D16" s="70" t="s">
        <v>323</v>
      </c>
    </row>
    <row r="17" spans="2:4" x14ac:dyDescent="0.15">
      <c r="B17" s="68"/>
      <c r="D17" s="70" t="s">
        <v>324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C99C-4263-4085-AB90-041E114BD4CB}">
  <sheetPr>
    <tabColor rgb="FF7030A0"/>
  </sheetPr>
  <dimension ref="A1:B1"/>
  <sheetViews>
    <sheetView workbookViewId="0">
      <selection activeCell="D2" sqref="D2"/>
    </sheetView>
  </sheetViews>
  <sheetFormatPr baseColWidth="10" defaultColWidth="10.83203125" defaultRowHeight="14" x14ac:dyDescent="0.2"/>
  <cols>
    <col min="1" max="16384" width="10.83203125" style="135"/>
  </cols>
  <sheetData>
    <row r="1" spans="1:2" x14ac:dyDescent="0.2">
      <c r="A1" s="136" t="s">
        <v>480</v>
      </c>
      <c r="B1" s="145">
        <v>207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B5045-BD81-45EC-84BA-0CB7CC822B35}">
  <sheetPr>
    <tabColor rgb="FF7030A0"/>
  </sheetPr>
  <dimension ref="A1:B1"/>
  <sheetViews>
    <sheetView workbookViewId="0">
      <selection activeCell="B1" sqref="B1"/>
    </sheetView>
  </sheetViews>
  <sheetFormatPr baseColWidth="10" defaultColWidth="10.83203125" defaultRowHeight="14" x14ac:dyDescent="0.2"/>
  <cols>
    <col min="1" max="16384" width="10.83203125" style="135"/>
  </cols>
  <sheetData>
    <row r="1" spans="1:2" x14ac:dyDescent="0.2">
      <c r="A1" s="136" t="s">
        <v>481</v>
      </c>
      <c r="B1" s="137">
        <f>AVERAGE('[1]Valores gráfico principal'!B2:I196)</f>
        <v>4.3983791208791239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064D-19B5-474C-9AB8-CBB5CACEE665}">
  <sheetPr>
    <tabColor rgb="FF7030A0"/>
  </sheetPr>
  <dimension ref="A1:C7"/>
  <sheetViews>
    <sheetView tabSelected="1" zoomScale="263" workbookViewId="0">
      <selection activeCell="B8" sqref="B8"/>
    </sheetView>
  </sheetViews>
  <sheetFormatPr baseColWidth="10" defaultColWidth="10.83203125" defaultRowHeight="14" x14ac:dyDescent="0.2"/>
  <cols>
    <col min="1" max="16384" width="10.83203125" style="135"/>
  </cols>
  <sheetData>
    <row r="1" spans="1:3" x14ac:dyDescent="0.2">
      <c r="A1" s="136" t="s">
        <v>484</v>
      </c>
      <c r="B1" s="136" t="s">
        <v>483</v>
      </c>
      <c r="C1" s="136" t="s">
        <v>482</v>
      </c>
    </row>
    <row r="2" spans="1:3" ht="15" x14ac:dyDescent="0.2">
      <c r="A2" s="135" t="s">
        <v>523</v>
      </c>
      <c r="B2" s="155">
        <v>90</v>
      </c>
      <c r="C2" s="138">
        <f>B2/272</f>
        <v>0.33088235294117646</v>
      </c>
    </row>
    <row r="3" spans="1:3" ht="15" x14ac:dyDescent="0.2">
      <c r="A3" s="135" t="s">
        <v>524</v>
      </c>
      <c r="B3" s="155">
        <v>19</v>
      </c>
      <c r="C3" s="138">
        <f t="shared" ref="C3:C7" si="0">B3/272</f>
        <v>6.985294117647059E-2</v>
      </c>
    </row>
    <row r="4" spans="1:3" ht="15" x14ac:dyDescent="0.2">
      <c r="A4" s="135" t="s">
        <v>223</v>
      </c>
      <c r="B4" s="155">
        <v>28</v>
      </c>
      <c r="C4" s="138">
        <f t="shared" si="0"/>
        <v>0.10294117647058823</v>
      </c>
    </row>
    <row r="5" spans="1:3" ht="15" x14ac:dyDescent="0.2">
      <c r="A5" s="135" t="s">
        <v>525</v>
      </c>
      <c r="B5" s="155">
        <v>20</v>
      </c>
      <c r="C5" s="138">
        <f t="shared" si="0"/>
        <v>7.3529411764705885E-2</v>
      </c>
    </row>
    <row r="6" spans="1:3" ht="15" x14ac:dyDescent="0.2">
      <c r="A6" s="135" t="s">
        <v>526</v>
      </c>
      <c r="B6" s="155">
        <v>40</v>
      </c>
      <c r="C6" s="138">
        <f t="shared" si="0"/>
        <v>0.14705882352941177</v>
      </c>
    </row>
    <row r="7" spans="1:3" ht="15" x14ac:dyDescent="0.2">
      <c r="A7" s="135" t="s">
        <v>527</v>
      </c>
      <c r="B7" s="155">
        <v>10</v>
      </c>
      <c r="C7" s="138">
        <f t="shared" si="0"/>
        <v>3.6764705882352942E-2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49D57-E165-4D1F-B5D2-E1522E61B56F}">
  <sheetPr>
    <tabColor theme="9" tint="-0.249977111117893"/>
  </sheetPr>
  <dimension ref="A1:N236"/>
  <sheetViews>
    <sheetView zoomScale="125" workbookViewId="0">
      <selection activeCell="C15" sqref="C15"/>
    </sheetView>
  </sheetViews>
  <sheetFormatPr baseColWidth="10" defaultColWidth="20.5" defaultRowHeight="11" x14ac:dyDescent="0.15"/>
  <cols>
    <col min="1" max="1" width="10.83203125" style="77" customWidth="1"/>
    <col min="2" max="2" width="15.1640625" style="77" customWidth="1"/>
    <col min="3" max="3" width="20.5" style="76" bestFit="1" customWidth="1"/>
    <col min="4" max="4" width="19.6640625" style="77" bestFit="1" customWidth="1"/>
    <col min="5" max="5" width="19.6640625" style="76" bestFit="1" customWidth="1"/>
    <col min="6" max="6" width="17.33203125" style="76" bestFit="1" customWidth="1"/>
    <col min="7" max="7" width="20.5" style="76" bestFit="1" customWidth="1"/>
    <col min="8" max="8" width="17.5" style="76" bestFit="1" customWidth="1"/>
    <col min="9" max="9" width="19.6640625" style="76" bestFit="1" customWidth="1"/>
    <col min="10" max="10" width="20.1640625" style="76" bestFit="1" customWidth="1"/>
    <col min="11" max="11" width="17" style="76" bestFit="1" customWidth="1"/>
    <col min="12" max="12" width="20.5" style="76"/>
    <col min="13" max="13" width="20" style="76" bestFit="1" customWidth="1"/>
    <col min="14" max="16384" width="20.5" style="76"/>
  </cols>
  <sheetData>
    <row r="1" spans="1:14" s="151" customFormat="1" ht="20.25" customHeight="1" x14ac:dyDescent="0.2">
      <c r="A1" s="147" t="s">
        <v>410</v>
      </c>
      <c r="B1" s="148" t="s">
        <v>1</v>
      </c>
      <c r="C1" s="149" t="s">
        <v>506</v>
      </c>
      <c r="D1" s="95" t="s">
        <v>504</v>
      </c>
      <c r="E1" s="95" t="s">
        <v>507</v>
      </c>
      <c r="F1" s="95" t="s">
        <v>503</v>
      </c>
      <c r="G1" s="95" t="s">
        <v>510</v>
      </c>
      <c r="H1" s="95" t="s">
        <v>505</v>
      </c>
      <c r="I1" s="95" t="s">
        <v>509</v>
      </c>
      <c r="J1" s="95" t="s">
        <v>508</v>
      </c>
      <c r="K1" s="95" t="s">
        <v>500</v>
      </c>
      <c r="L1" s="95" t="s">
        <v>501</v>
      </c>
      <c r="M1" s="150" t="s">
        <v>502</v>
      </c>
      <c r="N1" s="101" t="s">
        <v>511</v>
      </c>
    </row>
    <row r="2" spans="1:14" ht="24" x14ac:dyDescent="0.15">
      <c r="A2" s="96" t="s">
        <v>5</v>
      </c>
      <c r="B2" s="96" t="s">
        <v>6</v>
      </c>
      <c r="C2" s="92">
        <f>AVERAGE(Derivadores!R3:R8)</f>
        <v>4.666666666666667</v>
      </c>
      <c r="D2" s="87">
        <f>AVERAGE(Derivadores!T3:T8)</f>
        <v>5</v>
      </c>
      <c r="E2" s="87">
        <f>AVERAGE(Derivadores!U3:U8)</f>
        <v>4.666666666666667</v>
      </c>
      <c r="F2" s="87">
        <f>AVERAGE(Derivadores!V3:V8)</f>
        <v>4.833333333333333</v>
      </c>
      <c r="G2" s="87">
        <f>AVERAGE(Derivadores!W3:W8)</f>
        <v>4.666666666666667</v>
      </c>
      <c r="H2" s="87">
        <f>AVERAGE(Derivadores!X3:X8)</f>
        <v>4.833333333333333</v>
      </c>
      <c r="I2" s="87">
        <f>AVERAGE(Derivadores!Y3:Y8)</f>
        <v>4.666666666666667</v>
      </c>
      <c r="J2" s="87">
        <f>AVERAGE(Derivadores!Z3:Z8)</f>
        <v>4.833333333333333</v>
      </c>
      <c r="K2" s="87">
        <f>AVERAGE(Derivadores!AC3:AC8)</f>
        <v>5</v>
      </c>
      <c r="L2" s="87">
        <f>AVERAGE(Derivadores!AD3:AD8)</f>
        <v>5</v>
      </c>
      <c r="M2" s="87">
        <f>AVERAGE(Derivadores!AE3:AE8)</f>
        <v>5</v>
      </c>
      <c r="N2" s="87">
        <f>AVERAGE(C2:M2)</f>
        <v>4.8333333333333339</v>
      </c>
    </row>
    <row r="3" spans="1:14" ht="24" x14ac:dyDescent="0.15">
      <c r="A3" s="96" t="s">
        <v>7</v>
      </c>
      <c r="B3" s="96" t="s">
        <v>8</v>
      </c>
      <c r="C3" s="92">
        <f>AVERAGE(Derivadores!R9:R18)</f>
        <v>4.5999999999999996</v>
      </c>
      <c r="D3" s="87">
        <f>AVERAGE(Derivadores!T9:T18)</f>
        <v>4.7</v>
      </c>
      <c r="E3" s="87">
        <f>AVERAGE(Derivadores!U9:U18)</f>
        <v>4.5999999999999996</v>
      </c>
      <c r="F3" s="87">
        <f>AVERAGE(Derivadores!V9:V18)</f>
        <v>4.7</v>
      </c>
      <c r="G3" s="87">
        <f>AVERAGE(Derivadores!W9:W18)</f>
        <v>4.5999999999999996</v>
      </c>
      <c r="H3" s="87">
        <f>AVERAGE(Derivadores!X9:X18)</f>
        <v>4.5999999999999996</v>
      </c>
      <c r="I3" s="87">
        <f>AVERAGE(Derivadores!Y9:Y18)</f>
        <v>4.8</v>
      </c>
      <c r="J3" s="87">
        <f>AVERAGE(Derivadores!Z9:Z18)</f>
        <v>4.3</v>
      </c>
      <c r="K3" s="87">
        <f>AVERAGE(Derivadores!AC9:AC18)</f>
        <v>4.7</v>
      </c>
      <c r="L3" s="87">
        <f>AVERAGE(Derivadores!AD9:AD18)</f>
        <v>4.5999999999999996</v>
      </c>
      <c r="M3" s="87">
        <f>AVERAGE(Derivadores!AE9:AE18)</f>
        <v>4.5999999999999996</v>
      </c>
      <c r="N3" s="87">
        <f t="shared" ref="N3:N10" si="0">AVERAGE(C3:M3)</f>
        <v>4.6181818181818182</v>
      </c>
    </row>
    <row r="4" spans="1:14" ht="24" x14ac:dyDescent="0.15">
      <c r="A4" s="96" t="s">
        <v>9</v>
      </c>
      <c r="B4" s="96" t="s">
        <v>10</v>
      </c>
      <c r="C4" s="87">
        <f>AVERAGE(Derivadores!R19:R30,Derivadores!R47:R57)</f>
        <v>4.6086956521739131</v>
      </c>
      <c r="D4" s="87">
        <f>AVERAGE(Derivadores!T19:T30,Derivadores!T47:T57)</f>
        <v>4.7391304347826084</v>
      </c>
      <c r="E4" s="87">
        <f>AVERAGE(Derivadores!U19:U30,Derivadores!U47:U57)</f>
        <v>4.4347826086956523</v>
      </c>
      <c r="F4" s="87">
        <f>AVERAGE(Derivadores!V19:V30,Derivadores!V47:V57)</f>
        <v>4.6521739130434785</v>
      </c>
      <c r="G4" s="87">
        <f>AVERAGE(Derivadores!W19:W30,Derivadores!W47:W57)</f>
        <v>4.6956521739130439</v>
      </c>
      <c r="H4" s="87">
        <f>AVERAGE(Derivadores!X19:X30,Derivadores!X47:X57)</f>
        <v>4.6956521739130439</v>
      </c>
      <c r="I4" s="87">
        <f>AVERAGE(Derivadores!Y19:Y30,Derivadores!Y47:Y57)</f>
        <v>4.6956521739130439</v>
      </c>
      <c r="J4" s="87">
        <f>AVERAGE(Derivadores!Z19:Z30,Derivadores!Z47:Z57)</f>
        <v>4.6086956521739131</v>
      </c>
      <c r="K4" s="87">
        <f>AVERAGE(Derivadores!AC19:AC30,Derivadores!AC47:AC57)</f>
        <v>4.9130434782608692</v>
      </c>
      <c r="L4" s="87">
        <f>AVERAGE(Derivadores!AD19:AD30,Derivadores!AD47:AD57)</f>
        <v>4.8260869565217392</v>
      </c>
      <c r="M4" s="87">
        <f>AVERAGE(Derivadores!AE19:AE30,Derivadores!AE47:AE57)</f>
        <v>4.8695652173913047</v>
      </c>
      <c r="N4" s="87">
        <f t="shared" si="0"/>
        <v>4.7035573122529648</v>
      </c>
    </row>
    <row r="5" spans="1:14" ht="18" customHeight="1" x14ac:dyDescent="0.15">
      <c r="A5" s="96" t="s">
        <v>11</v>
      </c>
      <c r="B5" s="96" t="s">
        <v>12</v>
      </c>
      <c r="C5" s="87">
        <f>AVERAGE(Derivadores!R31:R46)</f>
        <v>4</v>
      </c>
      <c r="D5" s="87">
        <f>AVERAGE(Derivadores!T31:T46)</f>
        <v>4.8125</v>
      </c>
      <c r="E5" s="87">
        <f>AVERAGE(Derivadores!U31:U46)</f>
        <v>4.625</v>
      </c>
      <c r="F5" s="87">
        <f>AVERAGE(Derivadores!V31:V46)</f>
        <v>4.6875</v>
      </c>
      <c r="G5" s="87">
        <f>AVERAGE(Derivadores!W31:W46)</f>
        <v>4.875</v>
      </c>
      <c r="H5" s="87">
        <f>AVERAGE(Derivadores!X31:X46)</f>
        <v>4.4375</v>
      </c>
      <c r="I5" s="87">
        <f>AVERAGE(Derivadores!Y31:Y46)</f>
        <v>4.75</v>
      </c>
      <c r="J5" s="87">
        <f>AVERAGE(Derivadores!Z31:Z46)</f>
        <v>3.4375</v>
      </c>
      <c r="K5" s="87">
        <f>AVERAGE(Derivadores!AC31:AC46)</f>
        <v>4.875</v>
      </c>
      <c r="L5" s="87">
        <f>AVERAGE(Derivadores!AD31:AD46)</f>
        <v>5</v>
      </c>
      <c r="M5" s="87">
        <f>AVERAGE(Derivadores!AE31:AE46)</f>
        <v>4.8125</v>
      </c>
      <c r="N5" s="87">
        <f t="shared" si="0"/>
        <v>4.5738636363636367</v>
      </c>
    </row>
    <row r="6" spans="1:14" ht="24" x14ac:dyDescent="0.15">
      <c r="A6" s="96" t="s">
        <v>13</v>
      </c>
      <c r="B6" s="96" t="s">
        <v>10</v>
      </c>
      <c r="C6" s="87">
        <f>AVERAGE(Derivadores!R58:R75)</f>
        <v>4.0555555555555554</v>
      </c>
      <c r="D6" s="87">
        <f>AVERAGE(Derivadores!T58:T75)</f>
        <v>4.7222222222222223</v>
      </c>
      <c r="E6" s="87">
        <f>AVERAGE(Derivadores!U58:U75)</f>
        <v>4.2222222222222223</v>
      </c>
      <c r="F6" s="87">
        <f>AVERAGE(Derivadores!V58:V75)</f>
        <v>4.6111111111111107</v>
      </c>
      <c r="G6" s="87">
        <f>AVERAGE(Derivadores!W58:W75)</f>
        <v>4.5</v>
      </c>
      <c r="H6" s="87">
        <f>AVERAGE(Derivadores!X58:X75)</f>
        <v>3.9444444444444446</v>
      </c>
      <c r="I6" s="87">
        <f>AVERAGE(Derivadores!Y58:Y75)</f>
        <v>4.4444444444444446</v>
      </c>
      <c r="J6" s="87">
        <f>AVERAGE(Derivadores!Z58:Z75)</f>
        <v>3.8888888888888888</v>
      </c>
      <c r="K6" s="87">
        <f>AVERAGE(Derivadores!AC58:AC75)</f>
        <v>4.7222222222222223</v>
      </c>
      <c r="L6" s="87">
        <f>AVERAGE(Derivadores!AD58:AD75)</f>
        <v>4.7777777777777777</v>
      </c>
      <c r="M6" s="87">
        <f>AVERAGE(Derivadores!AE58:AE75)</f>
        <v>4.7777777777777777</v>
      </c>
      <c r="N6" s="87">
        <f t="shared" si="0"/>
        <v>4.4242424242424239</v>
      </c>
    </row>
    <row r="7" spans="1:14" ht="24" x14ac:dyDescent="0.15">
      <c r="A7" s="96" t="s">
        <v>411</v>
      </c>
      <c r="B7" s="96" t="s">
        <v>12</v>
      </c>
      <c r="C7" s="87">
        <f>AVERAGE(Derivadores!R76:R90)</f>
        <v>4.1333333333333337</v>
      </c>
      <c r="D7" s="87">
        <f>AVERAGE(Derivadores!T76:T90)</f>
        <v>4.0666666666666664</v>
      </c>
      <c r="E7" s="87">
        <f>AVERAGE(Derivadores!U76:U90)</f>
        <v>3.8</v>
      </c>
      <c r="F7" s="87">
        <f>AVERAGE(Derivadores!V76:V90)</f>
        <v>3.8</v>
      </c>
      <c r="G7" s="87">
        <f>AVERAGE(Derivadores!W76:W90)</f>
        <v>4.1333333333333337</v>
      </c>
      <c r="H7" s="87">
        <f>AVERAGE(Derivadores!X76:X90)</f>
        <v>3.7333333333333334</v>
      </c>
      <c r="I7" s="87">
        <f>AVERAGE(Derivadores!Y76:Y90)</f>
        <v>4.2</v>
      </c>
      <c r="J7" s="87">
        <f>AVERAGE(Derivadores!Z76:Z90)</f>
        <v>3.6</v>
      </c>
      <c r="K7" s="87">
        <f>AVERAGE(Derivadores!AC76:AC90)</f>
        <v>4.333333333333333</v>
      </c>
      <c r="L7" s="87">
        <f>AVERAGE(Derivadores!AD76:AD90)</f>
        <v>3.8666666666666667</v>
      </c>
      <c r="M7" s="87">
        <f>AVERAGE(Derivadores!AE76:AE90)</f>
        <v>4.2</v>
      </c>
      <c r="N7" s="87">
        <f t="shared" si="0"/>
        <v>3.9878787878787887</v>
      </c>
    </row>
    <row r="8" spans="1:14" ht="24" x14ac:dyDescent="0.15">
      <c r="A8" s="96" t="s">
        <v>435</v>
      </c>
      <c r="B8" s="96" t="s">
        <v>10</v>
      </c>
      <c r="C8" s="87">
        <f>AVERAGE(Derivadores!R91:R101)</f>
        <v>3.7272727272727271</v>
      </c>
      <c r="D8" s="87">
        <f>AVERAGE(Derivadores!T91:T101)</f>
        <v>3.9090909090909092</v>
      </c>
      <c r="E8" s="87">
        <f>AVERAGE(Derivadores!U91:U101)</f>
        <v>4.0909090909090908</v>
      </c>
      <c r="F8" s="87">
        <f>AVERAGE(Derivadores!V91:V101)</f>
        <v>4.1818181818181817</v>
      </c>
      <c r="G8" s="87">
        <f>AVERAGE(Derivadores!W91:W101)</f>
        <v>4.1818181818181817</v>
      </c>
      <c r="H8" s="87">
        <f>AVERAGE(Derivadores!X91:X101)</f>
        <v>4.1818181818181817</v>
      </c>
      <c r="I8" s="87">
        <f>AVERAGE(Derivadores!Y91:Y101)</f>
        <v>3.0909090909090908</v>
      </c>
      <c r="J8" s="87">
        <f>AVERAGE(Derivadores!Z91:Z101)</f>
        <v>3</v>
      </c>
      <c r="K8" s="87">
        <f>AVERAGE(Derivadores!AC91:AC101)</f>
        <v>5</v>
      </c>
      <c r="L8" s="87">
        <f>AVERAGE(Derivadores!AD91:AD101)</f>
        <v>4.8181818181818183</v>
      </c>
      <c r="M8" s="87">
        <f>AVERAGE(Derivadores!AE91:AE101)</f>
        <v>4.6363636363636367</v>
      </c>
      <c r="N8" s="87">
        <f t="shared" si="0"/>
        <v>4.0743801652892557</v>
      </c>
    </row>
    <row r="9" spans="1:14" ht="24" x14ac:dyDescent="0.15">
      <c r="A9" s="96" t="s">
        <v>438</v>
      </c>
      <c r="B9" s="96" t="s">
        <v>12</v>
      </c>
      <c r="C9" s="87">
        <f>AVERAGE(Derivadores!R102:R112,Derivadores!R125:R135)</f>
        <v>4.3181818181818183</v>
      </c>
      <c r="D9" s="87">
        <f>AVERAGE(Derivadores!T102:T112,Derivadores!T125:T135)</f>
        <v>4.3636363636363633</v>
      </c>
      <c r="E9" s="87">
        <f>AVERAGE(Derivadores!U102:U112,Derivadores!U125:U135)</f>
        <v>4.4545454545454541</v>
      </c>
      <c r="F9" s="87">
        <f>AVERAGE(Derivadores!V102:V112,Derivadores!V125:V135)</f>
        <v>4.5909090909090908</v>
      </c>
      <c r="G9" s="87">
        <f>AVERAGE(Derivadores!W102:W112,Derivadores!W125:W135)</f>
        <v>4.6818181818181817</v>
      </c>
      <c r="H9" s="87">
        <f>AVERAGE(Derivadores!X102:X112,Derivadores!X125:X135)</f>
        <v>4.0909090909090908</v>
      </c>
      <c r="I9" s="87">
        <f>AVERAGE(Derivadores!Y102:Y112,Derivadores!Y125:Y135)</f>
        <v>4.8636363636363633</v>
      </c>
      <c r="J9" s="87">
        <f>AVERAGE(Derivadores!Z102:Z112,Derivadores!Z125:Z135)</f>
        <v>4.4545454545454541</v>
      </c>
      <c r="K9" s="87">
        <f>AVERAGE(Derivadores!AC102:AC112,Derivadores!AC125:AC135)</f>
        <v>4.6818181818181817</v>
      </c>
      <c r="L9" s="87">
        <f>AVERAGE(Derivadores!AD102:AD112,Derivadores!AD125:AD135)</f>
        <v>4.6818181818181817</v>
      </c>
      <c r="M9" s="87">
        <f>AVERAGE(Derivadores!AE102:AE112,Derivadores!AE125:AE135)</f>
        <v>4.6818181818181817</v>
      </c>
      <c r="N9" s="87">
        <f t="shared" si="0"/>
        <v>4.5330578512396684</v>
      </c>
    </row>
    <row r="10" spans="1:14" ht="19" customHeight="1" x14ac:dyDescent="0.15">
      <c r="A10" s="96" t="s">
        <v>454</v>
      </c>
      <c r="B10" s="96" t="s">
        <v>8</v>
      </c>
      <c r="C10" s="87">
        <f>AVERAGE(Derivadores!R113:R124)</f>
        <v>4.75</v>
      </c>
      <c r="D10" s="87">
        <f>AVERAGE(Derivadores!T113:T124)</f>
        <v>4.75</v>
      </c>
      <c r="E10" s="87">
        <f>AVERAGE(Derivadores!U113:U124)</f>
        <v>4.583333333333333</v>
      </c>
      <c r="F10" s="87">
        <f>AVERAGE(Derivadores!V113:V124)</f>
        <v>4.75</v>
      </c>
      <c r="G10" s="87">
        <f>AVERAGE(Derivadores!W113:W124)</f>
        <v>4.583333333333333</v>
      </c>
      <c r="H10" s="87">
        <f>AVERAGE(Derivadores!X113:X124)</f>
        <v>4.333333333333333</v>
      </c>
      <c r="I10" s="87">
        <f>AVERAGE(Derivadores!Y113:Y124)</f>
        <v>4.75</v>
      </c>
      <c r="J10" s="87">
        <f>AVERAGE(Derivadores!Z113:Z124)</f>
        <v>4.25</v>
      </c>
      <c r="K10" s="87">
        <f>AVERAGE(Derivadores!AC113:AC124)</f>
        <v>4.833333333333333</v>
      </c>
      <c r="L10" s="87">
        <f>AVERAGE(Derivadores!AD113:AD124)</f>
        <v>4.833333333333333</v>
      </c>
      <c r="M10" s="87">
        <f>AVERAGE(Derivadores!AE113:AE124)</f>
        <v>4.833333333333333</v>
      </c>
      <c r="N10" s="87">
        <f t="shared" si="0"/>
        <v>4.6590909090909101</v>
      </c>
    </row>
    <row r="11" spans="1:14" ht="26" customHeight="1" x14ac:dyDescent="0.15">
      <c r="A11" s="96" t="s">
        <v>479</v>
      </c>
      <c r="B11" s="96" t="s">
        <v>6</v>
      </c>
      <c r="C11" s="87">
        <v>0</v>
      </c>
      <c r="D11" s="87">
        <v>0</v>
      </c>
      <c r="E11" s="87">
        <v>0</v>
      </c>
      <c r="F11" s="87">
        <v>0</v>
      </c>
      <c r="G11" s="87">
        <v>0</v>
      </c>
      <c r="H11" s="87">
        <v>0</v>
      </c>
      <c r="I11" s="87">
        <v>0</v>
      </c>
      <c r="J11" s="87">
        <v>0</v>
      </c>
      <c r="K11" s="87">
        <v>0</v>
      </c>
      <c r="L11" s="87">
        <v>0</v>
      </c>
      <c r="M11" s="87">
        <v>0</v>
      </c>
      <c r="N11" s="87">
        <v>0</v>
      </c>
    </row>
    <row r="12" spans="1:14" s="97" customFormat="1" x14ac:dyDescent="0.15"/>
    <row r="13" spans="1:14" x14ac:dyDescent="0.15">
      <c r="A13" s="74"/>
      <c r="B13" s="74"/>
      <c r="C13" s="98"/>
      <c r="D13" s="98"/>
    </row>
    <row r="14" spans="1:14" x14ac:dyDescent="0.15">
      <c r="A14" s="74"/>
      <c r="B14" s="74"/>
      <c r="C14" s="98"/>
      <c r="D14" s="98"/>
    </row>
    <row r="15" spans="1:14" x14ac:dyDescent="0.15">
      <c r="A15" s="74"/>
      <c r="B15" s="74"/>
      <c r="C15" s="98"/>
      <c r="D15" s="98"/>
    </row>
    <row r="16" spans="1:14" x14ac:dyDescent="0.15">
      <c r="A16" s="74"/>
      <c r="B16" s="74"/>
      <c r="C16" s="98"/>
      <c r="D16" s="98"/>
    </row>
    <row r="17" spans="1:4" x14ac:dyDescent="0.15">
      <c r="A17" s="74"/>
      <c r="B17" s="74"/>
      <c r="C17" s="98"/>
      <c r="D17" s="98"/>
    </row>
    <row r="18" spans="1:4" x14ac:dyDescent="0.15">
      <c r="A18" s="74"/>
      <c r="B18" s="74"/>
      <c r="C18" s="98"/>
      <c r="D18" s="98"/>
    </row>
    <row r="19" spans="1:4" x14ac:dyDescent="0.15">
      <c r="A19" s="74"/>
      <c r="B19" s="74"/>
      <c r="C19" s="98"/>
      <c r="D19" s="98"/>
    </row>
    <row r="20" spans="1:4" x14ac:dyDescent="0.15">
      <c r="A20" s="74"/>
      <c r="B20" s="74"/>
      <c r="C20" s="98"/>
      <c r="D20" s="98"/>
    </row>
    <row r="21" spans="1:4" x14ac:dyDescent="0.15">
      <c r="A21" s="74"/>
      <c r="B21" s="74"/>
      <c r="C21" s="98"/>
      <c r="D21" s="98"/>
    </row>
    <row r="22" spans="1:4" x14ac:dyDescent="0.15">
      <c r="A22" s="74"/>
      <c r="B22" s="74"/>
      <c r="C22" s="98"/>
      <c r="D22" s="98"/>
    </row>
    <row r="23" spans="1:4" x14ac:dyDescent="0.15">
      <c r="A23" s="74"/>
      <c r="B23" s="74"/>
      <c r="C23" s="98"/>
      <c r="D23" s="98"/>
    </row>
    <row r="24" spans="1:4" x14ac:dyDescent="0.15">
      <c r="A24" s="74"/>
      <c r="B24" s="74"/>
      <c r="C24" s="98"/>
      <c r="D24" s="98"/>
    </row>
    <row r="25" spans="1:4" x14ac:dyDescent="0.15">
      <c r="A25" s="74"/>
      <c r="B25" s="74"/>
      <c r="C25" s="98"/>
      <c r="D25" s="98"/>
    </row>
    <row r="26" spans="1:4" x14ac:dyDescent="0.15">
      <c r="A26" s="74"/>
      <c r="B26" s="74"/>
      <c r="C26" s="98"/>
      <c r="D26" s="98"/>
    </row>
    <row r="27" spans="1:4" x14ac:dyDescent="0.15">
      <c r="A27" s="74"/>
      <c r="B27" s="74"/>
      <c r="C27" s="98"/>
      <c r="D27" s="98"/>
    </row>
    <row r="28" spans="1:4" x14ac:dyDescent="0.15">
      <c r="A28" s="74"/>
      <c r="B28" s="74"/>
      <c r="C28" s="98"/>
      <c r="D28" s="98"/>
    </row>
    <row r="29" spans="1:4" x14ac:dyDescent="0.15">
      <c r="A29" s="74"/>
      <c r="B29" s="74"/>
      <c r="C29" s="98"/>
      <c r="D29" s="98"/>
    </row>
    <row r="30" spans="1:4" x14ac:dyDescent="0.15">
      <c r="A30" s="74"/>
      <c r="B30" s="74"/>
      <c r="C30" s="98"/>
      <c r="D30" s="98"/>
    </row>
    <row r="31" spans="1:4" x14ac:dyDescent="0.15">
      <c r="A31" s="74"/>
      <c r="B31" s="74"/>
      <c r="C31" s="98"/>
      <c r="D31" s="98"/>
    </row>
    <row r="32" spans="1:4" x14ac:dyDescent="0.15">
      <c r="A32" s="74"/>
      <c r="B32" s="74"/>
      <c r="C32" s="98"/>
      <c r="D32" s="98"/>
    </row>
    <row r="33" spans="1:4" x14ac:dyDescent="0.15">
      <c r="A33" s="74"/>
      <c r="B33" s="74"/>
      <c r="C33" s="98"/>
      <c r="D33" s="98"/>
    </row>
    <row r="34" spans="1:4" x14ac:dyDescent="0.15">
      <c r="A34" s="74"/>
      <c r="B34" s="74"/>
      <c r="C34" s="98"/>
      <c r="D34" s="98"/>
    </row>
    <row r="35" spans="1:4" x14ac:dyDescent="0.15">
      <c r="A35" s="74"/>
      <c r="B35" s="74"/>
      <c r="C35" s="98"/>
      <c r="D35" s="98"/>
    </row>
    <row r="36" spans="1:4" x14ac:dyDescent="0.15">
      <c r="A36" s="74"/>
      <c r="B36" s="74"/>
      <c r="C36" s="98"/>
      <c r="D36" s="98"/>
    </row>
    <row r="37" spans="1:4" x14ac:dyDescent="0.15">
      <c r="A37" s="74"/>
      <c r="B37" s="74"/>
      <c r="C37" s="98"/>
      <c r="D37" s="98"/>
    </row>
    <row r="38" spans="1:4" x14ac:dyDescent="0.15">
      <c r="A38" s="74"/>
      <c r="B38" s="74"/>
      <c r="C38" s="98"/>
      <c r="D38" s="98"/>
    </row>
    <row r="39" spans="1:4" x14ac:dyDescent="0.15">
      <c r="A39" s="74"/>
      <c r="B39" s="74"/>
      <c r="C39" s="98"/>
      <c r="D39" s="98"/>
    </row>
    <row r="40" spans="1:4" x14ac:dyDescent="0.15">
      <c r="A40" s="74"/>
      <c r="B40" s="74"/>
      <c r="C40" s="98"/>
      <c r="D40" s="98"/>
    </row>
    <row r="41" spans="1:4" x14ac:dyDescent="0.15">
      <c r="A41" s="74"/>
      <c r="B41" s="74"/>
      <c r="C41" s="98"/>
      <c r="D41" s="98"/>
    </row>
    <row r="42" spans="1:4" x14ac:dyDescent="0.15">
      <c r="A42" s="74"/>
      <c r="B42" s="74"/>
      <c r="C42" s="98"/>
      <c r="D42" s="98"/>
    </row>
    <row r="43" spans="1:4" x14ac:dyDescent="0.15">
      <c r="A43" s="74"/>
      <c r="B43" s="74"/>
      <c r="C43" s="98"/>
      <c r="D43" s="98"/>
    </row>
    <row r="44" spans="1:4" x14ac:dyDescent="0.15">
      <c r="A44" s="74"/>
      <c r="B44" s="74"/>
      <c r="C44" s="98"/>
      <c r="D44" s="98"/>
    </row>
    <row r="45" spans="1:4" x14ac:dyDescent="0.15">
      <c r="A45" s="74"/>
      <c r="B45" s="74"/>
      <c r="C45" s="98"/>
      <c r="D45" s="98"/>
    </row>
    <row r="46" spans="1:4" x14ac:dyDescent="0.15">
      <c r="A46" s="74"/>
      <c r="B46" s="74"/>
      <c r="C46" s="98"/>
      <c r="D46" s="98"/>
    </row>
    <row r="47" spans="1:4" x14ac:dyDescent="0.15">
      <c r="A47" s="74"/>
      <c r="B47" s="74"/>
      <c r="C47" s="98"/>
      <c r="D47" s="98"/>
    </row>
    <row r="48" spans="1:4" x14ac:dyDescent="0.15">
      <c r="A48" s="74"/>
      <c r="B48" s="74"/>
      <c r="C48" s="98"/>
      <c r="D48" s="98"/>
    </row>
    <row r="49" spans="1:4" x14ac:dyDescent="0.15">
      <c r="A49" s="74"/>
      <c r="B49" s="74"/>
      <c r="C49" s="98"/>
      <c r="D49" s="98"/>
    </row>
    <row r="50" spans="1:4" x14ac:dyDescent="0.15">
      <c r="A50" s="74"/>
      <c r="B50" s="74"/>
      <c r="C50" s="98"/>
      <c r="D50" s="98"/>
    </row>
    <row r="51" spans="1:4" x14ac:dyDescent="0.15">
      <c r="A51" s="74"/>
      <c r="B51" s="74"/>
      <c r="C51" s="98"/>
      <c r="D51" s="98"/>
    </row>
    <row r="52" spans="1:4" x14ac:dyDescent="0.15">
      <c r="A52" s="74"/>
      <c r="B52" s="74"/>
      <c r="C52" s="98"/>
      <c r="D52" s="98"/>
    </row>
    <row r="53" spans="1:4" x14ac:dyDescent="0.15">
      <c r="A53" s="74"/>
      <c r="B53" s="74"/>
      <c r="C53" s="98"/>
      <c r="D53" s="98"/>
    </row>
    <row r="54" spans="1:4" x14ac:dyDescent="0.15">
      <c r="A54" s="74"/>
      <c r="B54" s="74"/>
      <c r="C54" s="98"/>
      <c r="D54" s="98"/>
    </row>
    <row r="55" spans="1:4" x14ac:dyDescent="0.15">
      <c r="A55" s="74"/>
      <c r="B55" s="74"/>
      <c r="C55" s="98"/>
      <c r="D55" s="98"/>
    </row>
    <row r="56" spans="1:4" x14ac:dyDescent="0.15">
      <c r="A56" s="74"/>
      <c r="B56" s="74"/>
      <c r="C56" s="98"/>
      <c r="D56" s="98"/>
    </row>
    <row r="57" spans="1:4" x14ac:dyDescent="0.15">
      <c r="A57" s="74"/>
      <c r="B57" s="74"/>
      <c r="C57" s="98"/>
      <c r="D57" s="98"/>
    </row>
    <row r="58" spans="1:4" x14ac:dyDescent="0.15">
      <c r="A58" s="74"/>
      <c r="B58" s="74"/>
      <c r="C58" s="98"/>
      <c r="D58" s="98"/>
    </row>
    <row r="59" spans="1:4" x14ac:dyDescent="0.15">
      <c r="A59" s="74"/>
      <c r="B59" s="74"/>
      <c r="C59" s="98"/>
      <c r="D59" s="98"/>
    </row>
    <row r="60" spans="1:4" x14ac:dyDescent="0.15">
      <c r="A60" s="74"/>
      <c r="B60" s="74"/>
      <c r="C60" s="98"/>
      <c r="D60" s="98"/>
    </row>
    <row r="61" spans="1:4" x14ac:dyDescent="0.15">
      <c r="A61" s="74"/>
      <c r="B61" s="74"/>
      <c r="C61" s="98"/>
      <c r="D61" s="98"/>
    </row>
    <row r="62" spans="1:4" x14ac:dyDescent="0.15">
      <c r="A62" s="74"/>
      <c r="B62" s="74"/>
      <c r="C62" s="98"/>
      <c r="D62" s="98"/>
    </row>
    <row r="63" spans="1:4" x14ac:dyDescent="0.15">
      <c r="A63" s="74"/>
      <c r="B63" s="74"/>
      <c r="C63" s="98"/>
      <c r="D63" s="98"/>
    </row>
    <row r="64" spans="1:4" x14ac:dyDescent="0.15">
      <c r="A64" s="74"/>
      <c r="B64" s="74"/>
      <c r="C64" s="98"/>
      <c r="D64" s="98"/>
    </row>
    <row r="65" spans="1:4" x14ac:dyDescent="0.15">
      <c r="A65" s="74"/>
      <c r="B65" s="74"/>
      <c r="C65" s="98"/>
      <c r="D65" s="98"/>
    </row>
    <row r="66" spans="1:4" x14ac:dyDescent="0.15">
      <c r="A66" s="74"/>
      <c r="B66" s="74"/>
      <c r="C66" s="98"/>
      <c r="D66" s="98"/>
    </row>
    <row r="67" spans="1:4" x14ac:dyDescent="0.15">
      <c r="A67" s="74"/>
      <c r="B67" s="74"/>
      <c r="C67" s="98"/>
      <c r="D67" s="98"/>
    </row>
    <row r="68" spans="1:4" x14ac:dyDescent="0.15">
      <c r="A68" s="74"/>
      <c r="B68" s="74"/>
      <c r="C68" s="98"/>
      <c r="D68" s="98"/>
    </row>
    <row r="69" spans="1:4" x14ac:dyDescent="0.15">
      <c r="A69" s="74"/>
      <c r="B69" s="74"/>
      <c r="C69" s="98"/>
      <c r="D69" s="98"/>
    </row>
    <row r="70" spans="1:4" x14ac:dyDescent="0.15">
      <c r="A70" s="74"/>
      <c r="B70" s="74"/>
      <c r="C70" s="98"/>
      <c r="D70" s="98"/>
    </row>
    <row r="71" spans="1:4" x14ac:dyDescent="0.15">
      <c r="A71" s="74"/>
      <c r="B71" s="74"/>
      <c r="C71" s="98"/>
      <c r="D71" s="98"/>
    </row>
    <row r="72" spans="1:4" x14ac:dyDescent="0.15">
      <c r="A72" s="74"/>
      <c r="B72" s="74"/>
      <c r="C72" s="98"/>
      <c r="D72" s="98"/>
    </row>
    <row r="73" spans="1:4" x14ac:dyDescent="0.15">
      <c r="A73" s="74"/>
      <c r="B73" s="74"/>
      <c r="C73" s="98"/>
      <c r="D73" s="98"/>
    </row>
    <row r="74" spans="1:4" x14ac:dyDescent="0.15">
      <c r="A74" s="74"/>
      <c r="B74" s="74"/>
      <c r="C74" s="98"/>
      <c r="D74" s="98"/>
    </row>
    <row r="75" spans="1:4" x14ac:dyDescent="0.15">
      <c r="A75" s="74"/>
      <c r="B75" s="74"/>
      <c r="C75" s="98"/>
      <c r="D75" s="98"/>
    </row>
    <row r="76" spans="1:4" x14ac:dyDescent="0.15">
      <c r="A76" s="74"/>
      <c r="B76" s="74"/>
      <c r="C76" s="98"/>
      <c r="D76" s="98"/>
    </row>
    <row r="77" spans="1:4" x14ac:dyDescent="0.15">
      <c r="A77" s="74"/>
      <c r="B77" s="74"/>
      <c r="C77" s="98"/>
      <c r="D77" s="98"/>
    </row>
    <row r="78" spans="1:4" x14ac:dyDescent="0.15">
      <c r="A78" s="74"/>
      <c r="B78" s="74"/>
      <c r="C78" s="98"/>
      <c r="D78" s="98"/>
    </row>
    <row r="79" spans="1:4" x14ac:dyDescent="0.15">
      <c r="A79" s="74"/>
      <c r="B79" s="74"/>
      <c r="C79" s="98"/>
      <c r="D79" s="98"/>
    </row>
    <row r="80" spans="1:4" x14ac:dyDescent="0.15">
      <c r="A80" s="74"/>
      <c r="B80" s="74"/>
      <c r="C80" s="98"/>
      <c r="D80" s="98"/>
    </row>
    <row r="81" spans="1:4" x14ac:dyDescent="0.15">
      <c r="A81" s="74"/>
      <c r="B81" s="74"/>
      <c r="C81" s="98"/>
      <c r="D81" s="98"/>
    </row>
    <row r="82" spans="1:4" x14ac:dyDescent="0.15">
      <c r="A82" s="74"/>
      <c r="B82" s="74"/>
      <c r="C82" s="98"/>
      <c r="D82" s="98"/>
    </row>
    <row r="83" spans="1:4" x14ac:dyDescent="0.15">
      <c r="A83" s="74"/>
      <c r="B83" s="74"/>
      <c r="C83" s="98"/>
      <c r="D83" s="98"/>
    </row>
    <row r="84" spans="1:4" x14ac:dyDescent="0.15">
      <c r="A84" s="74"/>
      <c r="B84" s="74"/>
      <c r="C84" s="98"/>
      <c r="D84" s="98"/>
    </row>
    <row r="85" spans="1:4" x14ac:dyDescent="0.15">
      <c r="A85" s="74"/>
      <c r="B85" s="74"/>
      <c r="C85" s="98"/>
      <c r="D85" s="98"/>
    </row>
    <row r="86" spans="1:4" x14ac:dyDescent="0.15">
      <c r="A86" s="74"/>
      <c r="B86" s="74"/>
      <c r="C86" s="98"/>
      <c r="D86" s="98"/>
    </row>
    <row r="87" spans="1:4" x14ac:dyDescent="0.15">
      <c r="A87" s="74"/>
      <c r="B87" s="74"/>
      <c r="C87" s="98"/>
      <c r="D87" s="98"/>
    </row>
    <row r="88" spans="1:4" x14ac:dyDescent="0.15">
      <c r="A88" s="74"/>
      <c r="B88" s="74"/>
      <c r="C88" s="98"/>
      <c r="D88" s="98"/>
    </row>
    <row r="89" spans="1:4" x14ac:dyDescent="0.15">
      <c r="A89" s="74"/>
      <c r="B89" s="74"/>
      <c r="C89" s="98"/>
      <c r="D89" s="98"/>
    </row>
    <row r="90" spans="1:4" x14ac:dyDescent="0.15">
      <c r="A90" s="74"/>
      <c r="B90" s="74"/>
      <c r="C90" s="98"/>
      <c r="D90" s="98"/>
    </row>
    <row r="91" spans="1:4" x14ac:dyDescent="0.15">
      <c r="A91" s="74"/>
      <c r="B91" s="74"/>
      <c r="C91" s="98"/>
      <c r="D91" s="98"/>
    </row>
    <row r="92" spans="1:4" x14ac:dyDescent="0.15">
      <c r="A92" s="74"/>
      <c r="B92" s="74"/>
      <c r="C92" s="98"/>
      <c r="D92" s="98"/>
    </row>
    <row r="93" spans="1:4" x14ac:dyDescent="0.15">
      <c r="A93" s="74"/>
      <c r="B93" s="74"/>
      <c r="C93" s="98"/>
      <c r="D93" s="98"/>
    </row>
    <row r="94" spans="1:4" x14ac:dyDescent="0.15">
      <c r="A94" s="74"/>
      <c r="B94" s="74"/>
      <c r="C94" s="98"/>
      <c r="D94" s="98"/>
    </row>
    <row r="95" spans="1:4" x14ac:dyDescent="0.15">
      <c r="A95" s="74"/>
      <c r="B95" s="74"/>
      <c r="C95" s="98"/>
      <c r="D95" s="98"/>
    </row>
    <row r="96" spans="1:4" x14ac:dyDescent="0.15">
      <c r="A96" s="74"/>
      <c r="B96" s="74"/>
      <c r="C96" s="98"/>
      <c r="D96" s="98"/>
    </row>
    <row r="97" spans="1:4" x14ac:dyDescent="0.15">
      <c r="A97" s="74"/>
      <c r="B97" s="74"/>
      <c r="C97" s="98"/>
      <c r="D97" s="98"/>
    </row>
    <row r="98" spans="1:4" x14ac:dyDescent="0.15">
      <c r="A98" s="74"/>
      <c r="B98" s="74"/>
      <c r="C98" s="98"/>
      <c r="D98" s="98"/>
    </row>
    <row r="99" spans="1:4" x14ac:dyDescent="0.15">
      <c r="A99" s="74"/>
      <c r="B99" s="74"/>
      <c r="C99" s="98"/>
      <c r="D99" s="98"/>
    </row>
    <row r="100" spans="1:4" x14ac:dyDescent="0.15">
      <c r="A100" s="74"/>
      <c r="B100" s="74"/>
      <c r="C100" s="98"/>
      <c r="D100" s="98"/>
    </row>
    <row r="101" spans="1:4" x14ac:dyDescent="0.15">
      <c r="A101" s="74"/>
      <c r="B101" s="74"/>
      <c r="C101" s="98"/>
      <c r="D101" s="98"/>
    </row>
    <row r="102" spans="1:4" x14ac:dyDescent="0.15">
      <c r="A102" s="74"/>
      <c r="B102" s="74"/>
      <c r="C102" s="98"/>
      <c r="D102" s="98"/>
    </row>
    <row r="103" spans="1:4" x14ac:dyDescent="0.15">
      <c r="A103" s="74"/>
      <c r="B103" s="74"/>
      <c r="C103" s="98"/>
      <c r="D103" s="98"/>
    </row>
    <row r="104" spans="1:4" x14ac:dyDescent="0.15">
      <c r="A104" s="74"/>
      <c r="B104" s="74"/>
      <c r="C104" s="98"/>
      <c r="D104" s="98"/>
    </row>
    <row r="105" spans="1:4" x14ac:dyDescent="0.15">
      <c r="A105" s="74"/>
      <c r="B105" s="74"/>
      <c r="C105" s="98"/>
      <c r="D105" s="98"/>
    </row>
    <row r="106" spans="1:4" x14ac:dyDescent="0.15">
      <c r="A106" s="74"/>
      <c r="B106" s="74"/>
      <c r="C106" s="98"/>
      <c r="D106" s="98"/>
    </row>
    <row r="107" spans="1:4" x14ac:dyDescent="0.15">
      <c r="A107" s="74"/>
      <c r="B107" s="74"/>
      <c r="C107" s="98"/>
      <c r="D107" s="98"/>
    </row>
    <row r="108" spans="1:4" x14ac:dyDescent="0.15">
      <c r="A108" s="74"/>
      <c r="B108" s="74"/>
      <c r="C108" s="98"/>
      <c r="D108" s="98"/>
    </row>
    <row r="109" spans="1:4" x14ac:dyDescent="0.15">
      <c r="A109" s="74"/>
      <c r="B109" s="74"/>
      <c r="C109" s="98"/>
      <c r="D109" s="98"/>
    </row>
    <row r="110" spans="1:4" x14ac:dyDescent="0.15">
      <c r="A110" s="74"/>
      <c r="B110" s="74"/>
      <c r="C110" s="98"/>
      <c r="D110" s="98"/>
    </row>
    <row r="111" spans="1:4" x14ac:dyDescent="0.15">
      <c r="A111" s="74"/>
      <c r="B111" s="74"/>
      <c r="C111" s="98"/>
      <c r="D111" s="98"/>
    </row>
    <row r="112" spans="1:4" x14ac:dyDescent="0.15">
      <c r="A112" s="74"/>
      <c r="B112" s="74"/>
      <c r="C112" s="98"/>
      <c r="D112" s="98"/>
    </row>
    <row r="113" spans="1:4" x14ac:dyDescent="0.15">
      <c r="A113" s="74"/>
      <c r="B113" s="74"/>
      <c r="C113" s="98"/>
      <c r="D113" s="98"/>
    </row>
    <row r="114" spans="1:4" x14ac:dyDescent="0.15">
      <c r="A114" s="74"/>
      <c r="B114" s="74"/>
      <c r="C114" s="98"/>
      <c r="D114" s="98"/>
    </row>
    <row r="115" spans="1:4" x14ac:dyDescent="0.15">
      <c r="A115" s="74"/>
      <c r="B115" s="74"/>
      <c r="C115" s="98"/>
      <c r="D115" s="98"/>
    </row>
    <row r="116" spans="1:4" x14ac:dyDescent="0.15">
      <c r="A116" s="74"/>
      <c r="B116" s="74"/>
      <c r="C116" s="98"/>
      <c r="D116" s="98"/>
    </row>
    <row r="117" spans="1:4" x14ac:dyDescent="0.15">
      <c r="A117" s="74"/>
      <c r="B117" s="74"/>
      <c r="C117" s="98"/>
      <c r="D117" s="98"/>
    </row>
    <row r="118" spans="1:4" x14ac:dyDescent="0.15">
      <c r="A118" s="74"/>
      <c r="B118" s="74"/>
      <c r="C118" s="98"/>
      <c r="D118" s="98"/>
    </row>
    <row r="119" spans="1:4" x14ac:dyDescent="0.15">
      <c r="A119" s="74"/>
      <c r="B119" s="74"/>
      <c r="C119" s="98"/>
      <c r="D119" s="98"/>
    </row>
    <row r="120" spans="1:4" x14ac:dyDescent="0.15">
      <c r="A120" s="74"/>
      <c r="B120" s="74"/>
      <c r="C120" s="98"/>
      <c r="D120" s="98"/>
    </row>
    <row r="121" spans="1:4" x14ac:dyDescent="0.15">
      <c r="A121" s="74"/>
      <c r="B121" s="74"/>
      <c r="C121" s="98"/>
      <c r="D121" s="98"/>
    </row>
    <row r="122" spans="1:4" x14ac:dyDescent="0.15">
      <c r="A122" s="74"/>
      <c r="B122" s="74"/>
      <c r="C122" s="98"/>
      <c r="D122" s="98"/>
    </row>
    <row r="123" spans="1:4" x14ac:dyDescent="0.15">
      <c r="A123" s="74"/>
      <c r="B123" s="74"/>
      <c r="C123" s="98"/>
      <c r="D123" s="98"/>
    </row>
    <row r="124" spans="1:4" x14ac:dyDescent="0.15">
      <c r="A124" s="74"/>
      <c r="B124" s="74"/>
      <c r="C124" s="98"/>
      <c r="D124" s="98"/>
    </row>
    <row r="125" spans="1:4" x14ac:dyDescent="0.15">
      <c r="A125" s="74"/>
      <c r="B125" s="74"/>
      <c r="C125" s="98"/>
      <c r="D125" s="98"/>
    </row>
    <row r="126" spans="1:4" x14ac:dyDescent="0.15">
      <c r="A126" s="74"/>
      <c r="B126" s="74"/>
      <c r="C126" s="98"/>
      <c r="D126" s="98"/>
    </row>
    <row r="127" spans="1:4" x14ac:dyDescent="0.15">
      <c r="A127" s="74"/>
      <c r="B127" s="74"/>
      <c r="C127" s="98"/>
      <c r="D127" s="98"/>
    </row>
    <row r="128" spans="1:4" x14ac:dyDescent="0.15">
      <c r="A128" s="74"/>
      <c r="B128" s="74"/>
      <c r="C128" s="98"/>
      <c r="D128" s="98"/>
    </row>
    <row r="129" spans="1:4" x14ac:dyDescent="0.15">
      <c r="A129" s="74"/>
      <c r="B129" s="74"/>
      <c r="C129" s="98"/>
      <c r="D129" s="98"/>
    </row>
    <row r="130" spans="1:4" x14ac:dyDescent="0.15">
      <c r="A130" s="74"/>
      <c r="B130" s="74"/>
      <c r="C130" s="98"/>
      <c r="D130" s="98"/>
    </row>
    <row r="131" spans="1:4" x14ac:dyDescent="0.15">
      <c r="A131" s="74"/>
      <c r="B131" s="74"/>
      <c r="C131" s="98"/>
      <c r="D131" s="98"/>
    </row>
    <row r="132" spans="1:4" x14ac:dyDescent="0.15">
      <c r="A132" s="74"/>
      <c r="B132" s="74"/>
      <c r="C132" s="98"/>
      <c r="D132" s="98"/>
    </row>
    <row r="133" spans="1:4" x14ac:dyDescent="0.15">
      <c r="A133" s="74"/>
      <c r="B133" s="74"/>
      <c r="C133" s="98"/>
      <c r="D133" s="98"/>
    </row>
    <row r="134" spans="1:4" x14ac:dyDescent="0.15">
      <c r="A134" s="74"/>
      <c r="B134" s="74"/>
      <c r="C134" s="98"/>
      <c r="D134" s="98"/>
    </row>
    <row r="135" spans="1:4" x14ac:dyDescent="0.15">
      <c r="A135" s="74"/>
      <c r="B135" s="74"/>
      <c r="C135" s="98"/>
      <c r="D135" s="98"/>
    </row>
    <row r="136" spans="1:4" x14ac:dyDescent="0.15">
      <c r="A136" s="74"/>
      <c r="B136" s="74"/>
      <c r="C136" s="98"/>
      <c r="D136" s="98"/>
    </row>
    <row r="137" spans="1:4" x14ac:dyDescent="0.15">
      <c r="A137" s="74"/>
      <c r="B137" s="74"/>
      <c r="C137" s="98"/>
      <c r="D137" s="98"/>
    </row>
    <row r="138" spans="1:4" x14ac:dyDescent="0.15">
      <c r="A138" s="74"/>
      <c r="B138" s="74"/>
      <c r="C138" s="98"/>
      <c r="D138" s="98"/>
    </row>
    <row r="139" spans="1:4" x14ac:dyDescent="0.15">
      <c r="A139" s="74"/>
      <c r="B139" s="74"/>
      <c r="C139" s="98"/>
      <c r="D139" s="98"/>
    </row>
    <row r="140" spans="1:4" x14ac:dyDescent="0.15">
      <c r="A140" s="74"/>
      <c r="B140" s="74"/>
      <c r="C140" s="98"/>
      <c r="D140" s="98"/>
    </row>
    <row r="141" spans="1:4" x14ac:dyDescent="0.15">
      <c r="A141" s="74"/>
      <c r="B141" s="74"/>
      <c r="C141" s="98"/>
      <c r="D141" s="98"/>
    </row>
    <row r="142" spans="1:4" x14ac:dyDescent="0.15">
      <c r="A142" s="74"/>
      <c r="B142" s="74"/>
      <c r="C142" s="98"/>
      <c r="D142" s="98"/>
    </row>
    <row r="143" spans="1:4" x14ac:dyDescent="0.15">
      <c r="A143" s="74"/>
      <c r="B143" s="74"/>
      <c r="C143" s="98"/>
      <c r="D143" s="98"/>
    </row>
    <row r="144" spans="1:4" x14ac:dyDescent="0.15">
      <c r="A144" s="74"/>
      <c r="B144" s="74"/>
      <c r="C144" s="98"/>
      <c r="D144" s="98"/>
    </row>
    <row r="145" spans="1:4" x14ac:dyDescent="0.15">
      <c r="A145" s="74"/>
      <c r="B145" s="74"/>
      <c r="C145" s="98"/>
      <c r="D145" s="98"/>
    </row>
    <row r="146" spans="1:4" x14ac:dyDescent="0.15">
      <c r="A146" s="74"/>
      <c r="B146" s="74"/>
      <c r="C146" s="98"/>
      <c r="D146" s="98"/>
    </row>
    <row r="147" spans="1:4" x14ac:dyDescent="0.15">
      <c r="A147" s="74"/>
      <c r="B147" s="74"/>
      <c r="C147" s="99"/>
      <c r="D147" s="99"/>
    </row>
    <row r="148" spans="1:4" x14ac:dyDescent="0.15">
      <c r="A148" s="74"/>
      <c r="B148" s="74"/>
      <c r="C148" s="99"/>
      <c r="D148" s="99"/>
    </row>
    <row r="149" spans="1:4" x14ac:dyDescent="0.15">
      <c r="A149" s="74"/>
      <c r="B149" s="74"/>
      <c r="C149" s="99"/>
      <c r="D149" s="99"/>
    </row>
    <row r="150" spans="1:4" x14ac:dyDescent="0.15">
      <c r="A150" s="74"/>
      <c r="B150" s="74"/>
      <c r="C150" s="99"/>
      <c r="D150" s="99"/>
    </row>
    <row r="151" spans="1:4" x14ac:dyDescent="0.15">
      <c r="A151" s="74"/>
      <c r="B151" s="74"/>
      <c r="C151" s="99"/>
      <c r="D151" s="99"/>
    </row>
    <row r="152" spans="1:4" x14ac:dyDescent="0.15">
      <c r="A152" s="74"/>
      <c r="B152" s="74"/>
      <c r="C152" s="99"/>
      <c r="D152" s="99"/>
    </row>
    <row r="153" spans="1:4" x14ac:dyDescent="0.15">
      <c r="A153" s="74"/>
      <c r="B153" s="74"/>
      <c r="C153" s="99"/>
      <c r="D153" s="99"/>
    </row>
    <row r="154" spans="1:4" x14ac:dyDescent="0.15">
      <c r="A154" s="74"/>
      <c r="B154" s="74"/>
      <c r="C154" s="99"/>
      <c r="D154" s="99"/>
    </row>
    <row r="155" spans="1:4" x14ac:dyDescent="0.15">
      <c r="A155" s="74"/>
      <c r="B155" s="74"/>
      <c r="C155" s="99"/>
      <c r="D155" s="99"/>
    </row>
    <row r="156" spans="1:4" x14ac:dyDescent="0.15">
      <c r="A156" s="74"/>
      <c r="B156" s="74"/>
      <c r="C156" s="99"/>
      <c r="D156" s="99"/>
    </row>
    <row r="157" spans="1:4" x14ac:dyDescent="0.15">
      <c r="A157" s="74"/>
      <c r="B157" s="74"/>
      <c r="C157" s="99"/>
      <c r="D157" s="99"/>
    </row>
    <row r="158" spans="1:4" x14ac:dyDescent="0.15">
      <c r="A158" s="74"/>
      <c r="B158" s="74"/>
      <c r="C158" s="99"/>
      <c r="D158" s="99"/>
    </row>
    <row r="159" spans="1:4" x14ac:dyDescent="0.15">
      <c r="A159" s="74"/>
      <c r="B159" s="74"/>
      <c r="C159" s="99"/>
      <c r="D159" s="99"/>
    </row>
    <row r="160" spans="1:4" x14ac:dyDescent="0.15">
      <c r="A160" s="74"/>
      <c r="B160" s="74"/>
      <c r="C160" s="99"/>
      <c r="D160" s="99"/>
    </row>
    <row r="161" spans="1:4" x14ac:dyDescent="0.15">
      <c r="A161" s="74"/>
      <c r="B161" s="74"/>
      <c r="C161" s="99"/>
      <c r="D161" s="99"/>
    </row>
    <row r="162" spans="1:4" x14ac:dyDescent="0.15">
      <c r="A162" s="74"/>
      <c r="B162" s="74"/>
      <c r="C162" s="99"/>
      <c r="D162" s="99"/>
    </row>
    <row r="163" spans="1:4" x14ac:dyDescent="0.15">
      <c r="A163" s="74"/>
      <c r="B163" s="74"/>
      <c r="C163" s="99"/>
      <c r="D163" s="99"/>
    </row>
    <row r="164" spans="1:4" x14ac:dyDescent="0.15">
      <c r="C164" s="98"/>
      <c r="D164" s="98"/>
    </row>
    <row r="165" spans="1:4" x14ac:dyDescent="0.15">
      <c r="C165" s="98"/>
      <c r="D165" s="98"/>
    </row>
    <row r="166" spans="1:4" x14ac:dyDescent="0.15">
      <c r="C166" s="98"/>
      <c r="D166" s="98"/>
    </row>
    <row r="167" spans="1:4" x14ac:dyDescent="0.15">
      <c r="C167" s="98"/>
      <c r="D167" s="98"/>
    </row>
    <row r="168" spans="1:4" x14ac:dyDescent="0.15">
      <c r="C168" s="98"/>
      <c r="D168" s="98"/>
    </row>
    <row r="169" spans="1:4" x14ac:dyDescent="0.15">
      <c r="C169" s="98"/>
      <c r="D169" s="98"/>
    </row>
    <row r="170" spans="1:4" x14ac:dyDescent="0.15">
      <c r="C170" s="98"/>
      <c r="D170" s="98"/>
    </row>
    <row r="171" spans="1:4" x14ac:dyDescent="0.15">
      <c r="C171" s="98"/>
      <c r="D171" s="98"/>
    </row>
    <row r="172" spans="1:4" x14ac:dyDescent="0.15">
      <c r="C172" s="98"/>
      <c r="D172" s="98"/>
    </row>
    <row r="173" spans="1:4" x14ac:dyDescent="0.15">
      <c r="C173" s="98"/>
      <c r="D173" s="98"/>
    </row>
    <row r="174" spans="1:4" x14ac:dyDescent="0.15">
      <c r="C174" s="98"/>
      <c r="D174" s="100"/>
    </row>
    <row r="175" spans="1:4" x14ac:dyDescent="0.15">
      <c r="C175" s="98"/>
      <c r="D175" s="100"/>
    </row>
    <row r="176" spans="1:4" x14ac:dyDescent="0.15">
      <c r="C176" s="98"/>
      <c r="D176" s="100"/>
    </row>
    <row r="177" spans="3:4" x14ac:dyDescent="0.15">
      <c r="C177" s="98"/>
      <c r="D177" s="100"/>
    </row>
    <row r="178" spans="3:4" x14ac:dyDescent="0.15">
      <c r="C178" s="98"/>
      <c r="D178" s="100"/>
    </row>
    <row r="179" spans="3:4" x14ac:dyDescent="0.15">
      <c r="C179" s="98"/>
      <c r="D179" s="100"/>
    </row>
    <row r="180" spans="3:4" x14ac:dyDescent="0.15">
      <c r="C180" s="98"/>
      <c r="D180" s="100"/>
    </row>
    <row r="181" spans="3:4" x14ac:dyDescent="0.15">
      <c r="C181" s="98"/>
      <c r="D181" s="100"/>
    </row>
    <row r="182" spans="3:4" x14ac:dyDescent="0.15">
      <c r="C182" s="98"/>
    </row>
    <row r="183" spans="3:4" x14ac:dyDescent="0.15">
      <c r="C183" s="98"/>
    </row>
    <row r="184" spans="3:4" x14ac:dyDescent="0.15">
      <c r="C184" s="98"/>
    </row>
    <row r="185" spans="3:4" x14ac:dyDescent="0.15">
      <c r="C185" s="98"/>
    </row>
    <row r="186" spans="3:4" x14ac:dyDescent="0.15">
      <c r="C186" s="98"/>
    </row>
    <row r="187" spans="3:4" x14ac:dyDescent="0.15">
      <c r="C187" s="98"/>
    </row>
    <row r="188" spans="3:4" x14ac:dyDescent="0.15">
      <c r="C188" s="98"/>
    </row>
    <row r="189" spans="3:4" x14ac:dyDescent="0.15">
      <c r="C189" s="98"/>
    </row>
    <row r="190" spans="3:4" x14ac:dyDescent="0.15">
      <c r="C190" s="98"/>
    </row>
    <row r="191" spans="3:4" x14ac:dyDescent="0.15">
      <c r="C191" s="98"/>
      <c r="D191" s="100"/>
    </row>
    <row r="192" spans="3:4" x14ac:dyDescent="0.15">
      <c r="C192" s="98"/>
      <c r="D192" s="100"/>
    </row>
    <row r="193" spans="3:4" x14ac:dyDescent="0.15">
      <c r="C193" s="98"/>
      <c r="D193" s="100"/>
    </row>
    <row r="194" spans="3:4" x14ac:dyDescent="0.15">
      <c r="C194" s="98"/>
      <c r="D194" s="100"/>
    </row>
    <row r="195" spans="3:4" x14ac:dyDescent="0.15">
      <c r="C195" s="98"/>
      <c r="D195" s="100"/>
    </row>
    <row r="196" spans="3:4" x14ac:dyDescent="0.15">
      <c r="C196" s="98"/>
      <c r="D196" s="100"/>
    </row>
    <row r="197" spans="3:4" x14ac:dyDescent="0.15">
      <c r="C197" s="98"/>
      <c r="D197" s="100"/>
    </row>
    <row r="198" spans="3:4" x14ac:dyDescent="0.15">
      <c r="C198" s="98"/>
      <c r="D198" s="100"/>
    </row>
    <row r="199" spans="3:4" x14ac:dyDescent="0.15">
      <c r="C199" s="98"/>
      <c r="D199" s="100"/>
    </row>
    <row r="200" spans="3:4" x14ac:dyDescent="0.15">
      <c r="C200" s="98"/>
      <c r="D200" s="100"/>
    </row>
    <row r="201" spans="3:4" x14ac:dyDescent="0.15">
      <c r="C201" s="98"/>
      <c r="D201" s="100"/>
    </row>
    <row r="202" spans="3:4" x14ac:dyDescent="0.15">
      <c r="C202" s="98"/>
      <c r="D202" s="100"/>
    </row>
    <row r="203" spans="3:4" x14ac:dyDescent="0.15">
      <c r="C203" s="98"/>
      <c r="D203" s="100"/>
    </row>
    <row r="204" spans="3:4" x14ac:dyDescent="0.15">
      <c r="C204" s="98"/>
      <c r="D204" s="100"/>
    </row>
    <row r="205" spans="3:4" x14ac:dyDescent="0.15">
      <c r="C205" s="98"/>
      <c r="D205" s="100"/>
    </row>
    <row r="206" spans="3:4" x14ac:dyDescent="0.15">
      <c r="C206" s="98"/>
      <c r="D206" s="100"/>
    </row>
    <row r="207" spans="3:4" x14ac:dyDescent="0.15">
      <c r="C207" s="98"/>
      <c r="D207" s="100"/>
    </row>
    <row r="208" spans="3:4" x14ac:dyDescent="0.15">
      <c r="C208" s="98"/>
      <c r="D208" s="100"/>
    </row>
    <row r="209" spans="3:4" x14ac:dyDescent="0.15">
      <c r="C209" s="98"/>
      <c r="D209" s="100"/>
    </row>
    <row r="210" spans="3:4" x14ac:dyDescent="0.15">
      <c r="C210" s="98"/>
      <c r="D210" s="100"/>
    </row>
    <row r="211" spans="3:4" x14ac:dyDescent="0.15">
      <c r="C211" s="98"/>
      <c r="D211" s="100"/>
    </row>
    <row r="212" spans="3:4" x14ac:dyDescent="0.15">
      <c r="C212" s="98"/>
      <c r="D212" s="100"/>
    </row>
    <row r="213" spans="3:4" x14ac:dyDescent="0.15">
      <c r="C213" s="98"/>
      <c r="D213" s="100"/>
    </row>
    <row r="214" spans="3:4" x14ac:dyDescent="0.15">
      <c r="C214" s="98"/>
      <c r="D214" s="100"/>
    </row>
    <row r="215" spans="3:4" x14ac:dyDescent="0.15">
      <c r="C215" s="98"/>
      <c r="D215" s="100"/>
    </row>
    <row r="216" spans="3:4" x14ac:dyDescent="0.15">
      <c r="C216" s="98"/>
      <c r="D216" s="100"/>
    </row>
    <row r="217" spans="3:4" x14ac:dyDescent="0.15">
      <c r="C217" s="98"/>
      <c r="D217" s="100"/>
    </row>
    <row r="218" spans="3:4" x14ac:dyDescent="0.15">
      <c r="C218" s="98"/>
      <c r="D218" s="100"/>
    </row>
    <row r="219" spans="3:4" x14ac:dyDescent="0.15">
      <c r="C219" s="98"/>
      <c r="D219" s="100"/>
    </row>
    <row r="220" spans="3:4" x14ac:dyDescent="0.15">
      <c r="C220" s="98"/>
      <c r="D220" s="100"/>
    </row>
    <row r="221" spans="3:4" x14ac:dyDescent="0.15">
      <c r="C221" s="98"/>
      <c r="D221" s="100"/>
    </row>
    <row r="222" spans="3:4" x14ac:dyDescent="0.15">
      <c r="C222" s="98"/>
      <c r="D222" s="100"/>
    </row>
    <row r="223" spans="3:4" x14ac:dyDescent="0.15">
      <c r="C223" s="98"/>
      <c r="D223" s="100"/>
    </row>
    <row r="224" spans="3:4" x14ac:dyDescent="0.15">
      <c r="C224" s="98"/>
      <c r="D224" s="100"/>
    </row>
    <row r="225" spans="3:4" x14ac:dyDescent="0.15">
      <c r="C225" s="98"/>
      <c r="D225" s="100"/>
    </row>
    <row r="226" spans="3:4" x14ac:dyDescent="0.15">
      <c r="C226" s="98"/>
      <c r="D226" s="100"/>
    </row>
    <row r="227" spans="3:4" x14ac:dyDescent="0.15">
      <c r="C227" s="98"/>
      <c r="D227" s="100"/>
    </row>
    <row r="228" spans="3:4" x14ac:dyDescent="0.15">
      <c r="C228" s="98"/>
      <c r="D228" s="100"/>
    </row>
    <row r="229" spans="3:4" x14ac:dyDescent="0.15">
      <c r="C229" s="98"/>
      <c r="D229" s="100"/>
    </row>
    <row r="230" spans="3:4" x14ac:dyDescent="0.15">
      <c r="C230" s="98"/>
      <c r="D230" s="100"/>
    </row>
    <row r="231" spans="3:4" x14ac:dyDescent="0.15">
      <c r="C231" s="98"/>
      <c r="D231" s="100"/>
    </row>
    <row r="232" spans="3:4" x14ac:dyDescent="0.15">
      <c r="C232" s="98"/>
      <c r="D232" s="100"/>
    </row>
    <row r="233" spans="3:4" x14ac:dyDescent="0.15">
      <c r="C233" s="98"/>
      <c r="D233" s="100"/>
    </row>
    <row r="234" spans="3:4" x14ac:dyDescent="0.15">
      <c r="C234" s="98"/>
      <c r="D234" s="100"/>
    </row>
    <row r="235" spans="3:4" x14ac:dyDescent="0.15">
      <c r="C235" s="98"/>
      <c r="D235" s="100"/>
    </row>
    <row r="236" spans="3:4" x14ac:dyDescent="0.15">
      <c r="C236" s="98"/>
      <c r="D236" s="100"/>
    </row>
  </sheetData>
  <pageMargins left="0.7" right="0.7" top="0.75" bottom="0.75" header="0.3" footer="0.3"/>
  <pageSetup paperSize="9" orientation="portrait" r:id="rId1"/>
  <ignoredErrors>
    <ignoredError sqref="C2 C5:C6 M2:M3 M5:M6 L5:L6 D2:H3 D5:D6 E5:E6 F5:F6 G5:G6 H5:K5 I2:I3 H6:K6 J2:J3 K2:K3 L2:L3"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9862-9360-4EFB-BD5D-8213B49FFE50}">
  <sheetPr>
    <tabColor rgb="FF7030A0"/>
  </sheetPr>
  <dimension ref="A1:B2"/>
  <sheetViews>
    <sheetView workbookViewId="0">
      <selection activeCell="A2" sqref="A2"/>
    </sheetView>
  </sheetViews>
  <sheetFormatPr baseColWidth="10" defaultRowHeight="15" x14ac:dyDescent="0.2"/>
  <sheetData>
    <row r="1" spans="1:2" x14ac:dyDescent="0.2">
      <c r="A1" t="s">
        <v>498</v>
      </c>
      <c r="B1" s="146">
        <v>120</v>
      </c>
    </row>
    <row r="2" spans="1:2" x14ac:dyDescent="0.2">
      <c r="A2" t="s">
        <v>499</v>
      </c>
      <c r="B2" s="146">
        <v>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4A71-585F-4D9F-B906-03B279AA48B0}">
  <sheetPr>
    <tabColor rgb="FF7030A0"/>
  </sheetPr>
  <dimension ref="A1:B2"/>
  <sheetViews>
    <sheetView workbookViewId="0">
      <selection activeCell="C8" sqref="C8"/>
    </sheetView>
  </sheetViews>
  <sheetFormatPr baseColWidth="10" defaultRowHeight="15" x14ac:dyDescent="0.2"/>
  <cols>
    <col min="2" max="2" width="11.1640625" bestFit="1" customWidth="1"/>
  </cols>
  <sheetData>
    <row r="1" spans="1:2" x14ac:dyDescent="0.2">
      <c r="A1" t="s">
        <v>485</v>
      </c>
      <c r="B1" s="139">
        <v>4.5308785911058633</v>
      </c>
    </row>
    <row r="2" spans="1:2" x14ac:dyDescent="0.2">
      <c r="A2" t="s">
        <v>486</v>
      </c>
      <c r="B2" s="139">
        <v>4.3457180500658801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D7CB-56C6-4DCA-9AF3-A2EC3B6941CF}">
  <sheetPr>
    <tabColor rgb="FF7030A0"/>
  </sheetPr>
  <dimension ref="A1:B10"/>
  <sheetViews>
    <sheetView workbookViewId="0">
      <selection activeCell="H22" sqref="H22"/>
    </sheetView>
  </sheetViews>
  <sheetFormatPr baseColWidth="10" defaultRowHeight="15" x14ac:dyDescent="0.2"/>
  <sheetData>
    <row r="1" spans="1:2" x14ac:dyDescent="0.2">
      <c r="A1" s="140" t="s">
        <v>487</v>
      </c>
    </row>
    <row r="2" spans="1:2" x14ac:dyDescent="0.2">
      <c r="A2" t="s">
        <v>5</v>
      </c>
      <c r="B2" s="139">
        <v>4.8333333333333339</v>
      </c>
    </row>
    <row r="3" spans="1:2" x14ac:dyDescent="0.2">
      <c r="A3" t="s">
        <v>9</v>
      </c>
      <c r="B3" s="139">
        <v>4.7035573122529648</v>
      </c>
    </row>
    <row r="4" spans="1:2" x14ac:dyDescent="0.2">
      <c r="A4" t="s">
        <v>454</v>
      </c>
      <c r="B4" s="139">
        <v>4.6590909090909101</v>
      </c>
    </row>
    <row r="5" spans="1:2" x14ac:dyDescent="0.2">
      <c r="A5" t="s">
        <v>7</v>
      </c>
      <c r="B5" s="139">
        <v>4.6181818181818182</v>
      </c>
    </row>
    <row r="6" spans="1:2" x14ac:dyDescent="0.2">
      <c r="A6" t="s">
        <v>11</v>
      </c>
      <c r="B6" s="139">
        <v>4.5738636363636367</v>
      </c>
    </row>
    <row r="7" spans="1:2" x14ac:dyDescent="0.2">
      <c r="A7" t="s">
        <v>438</v>
      </c>
      <c r="B7" s="139">
        <v>4.5330578512396684</v>
      </c>
    </row>
    <row r="8" spans="1:2" x14ac:dyDescent="0.2">
      <c r="A8" t="s">
        <v>13</v>
      </c>
      <c r="B8" s="139">
        <v>4.4242424242424239</v>
      </c>
    </row>
    <row r="9" spans="1:2" x14ac:dyDescent="0.2">
      <c r="A9" t="s">
        <v>435</v>
      </c>
      <c r="B9" s="139">
        <v>4.0743801652892557</v>
      </c>
    </row>
    <row r="10" spans="1:2" x14ac:dyDescent="0.2">
      <c r="A10" t="s">
        <v>411</v>
      </c>
      <c r="B10" s="139">
        <v>3.9878787878787887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3275B-0A47-4319-9C75-284F22B6BB2E}">
  <sheetPr>
    <tabColor theme="9" tint="-0.249977111117893"/>
  </sheetPr>
  <dimension ref="A1:M234"/>
  <sheetViews>
    <sheetView workbookViewId="0">
      <selection activeCell="G19" sqref="G19"/>
    </sheetView>
  </sheetViews>
  <sheetFormatPr baseColWidth="10" defaultColWidth="20.5" defaultRowHeight="13" x14ac:dyDescent="0.15"/>
  <cols>
    <col min="1" max="1" width="11.5" style="77" customWidth="1"/>
    <col min="2" max="2" width="20.5" style="76" bestFit="1" customWidth="1"/>
    <col min="3" max="3" width="19.6640625" style="32" bestFit="1" customWidth="1"/>
    <col min="4" max="4" width="19.6640625" style="76" bestFit="1" customWidth="1"/>
    <col min="5" max="5" width="17.33203125" style="76" bestFit="1" customWidth="1"/>
    <col min="6" max="6" width="20.5" style="76" bestFit="1" customWidth="1"/>
    <col min="7" max="7" width="17.5" style="76" bestFit="1" customWidth="1"/>
    <col min="8" max="8" width="19.6640625" style="76" bestFit="1" customWidth="1"/>
    <col min="9" max="9" width="20.1640625" style="76" bestFit="1" customWidth="1"/>
    <col min="10" max="10" width="17" style="76" bestFit="1" customWidth="1"/>
    <col min="11" max="11" width="20.5" style="76"/>
    <col min="12" max="12" width="20" style="76" bestFit="1" customWidth="1"/>
    <col min="13" max="16384" width="20.5" style="76"/>
  </cols>
  <sheetData>
    <row r="1" spans="1:13" ht="12" x14ac:dyDescent="0.15">
      <c r="A1" s="78"/>
      <c r="B1" s="93" t="s">
        <v>506</v>
      </c>
      <c r="C1" s="94" t="s">
        <v>504</v>
      </c>
      <c r="D1" s="94" t="s">
        <v>507</v>
      </c>
      <c r="E1" s="94" t="s">
        <v>503</v>
      </c>
      <c r="F1" s="94" t="s">
        <v>510</v>
      </c>
      <c r="G1" s="94" t="s">
        <v>505</v>
      </c>
      <c r="H1" s="94" t="s">
        <v>509</v>
      </c>
      <c r="I1" s="94" t="s">
        <v>508</v>
      </c>
      <c r="J1" s="94" t="s">
        <v>500</v>
      </c>
      <c r="K1" s="94" t="s">
        <v>501</v>
      </c>
      <c r="L1" s="103" t="s">
        <v>502</v>
      </c>
      <c r="M1" s="101" t="s">
        <v>511</v>
      </c>
    </row>
    <row r="2" spans="1:13" ht="11" x14ac:dyDescent="0.15">
      <c r="A2" s="91" t="s">
        <v>2</v>
      </c>
      <c r="B2" s="92">
        <f>AVERAGE(OHS!K:K)</f>
        <v>4.4659090909090908</v>
      </c>
      <c r="C2" s="87">
        <f>AVERAGE(OHS!H:H)</f>
        <v>4.4488636363636367</v>
      </c>
      <c r="D2" s="87">
        <f>AVERAGE(OHS!O:O)</f>
        <v>4.3892045454545459</v>
      </c>
      <c r="E2" s="87">
        <f>AVERAGE(OHS!P:P)</f>
        <v>4.5795454545454541</v>
      </c>
      <c r="F2" s="87">
        <f>AVERAGE(OHS!AH:AH)</f>
        <v>3.9034090909090908</v>
      </c>
      <c r="G2" s="87">
        <f>AVERAGE(OHS!AD:AD)</f>
        <v>4.4545454545454541</v>
      </c>
      <c r="H2" s="87">
        <f>AVERAGE(OHS!AK:AK)</f>
        <v>4.4204545454545459</v>
      </c>
      <c r="I2" s="87">
        <f>AVERAGE(OHS!AM:AM)</f>
        <v>4.6704545454545459</v>
      </c>
      <c r="J2" s="87">
        <f>AVERAGE(OHS!W:W)</f>
        <v>4.6590909090909092</v>
      </c>
      <c r="K2" s="87">
        <f>AVERAGE(OHS!AB:AB)</f>
        <v>4.6875</v>
      </c>
      <c r="L2" s="92">
        <f>AVERAGE(OHS!V:V)</f>
        <v>4.6477272727272725</v>
      </c>
      <c r="M2" s="102">
        <f>AVERAGE(B2:L2)</f>
        <v>4.4842458677685944</v>
      </c>
    </row>
    <row r="3" spans="1:13" ht="11" x14ac:dyDescent="0.15">
      <c r="A3" s="91" t="s">
        <v>3</v>
      </c>
      <c r="B3" s="92">
        <f>AVERAGE(Derivadores!R:R)</f>
        <v>4.2515723270440251</v>
      </c>
      <c r="C3" s="87">
        <f>AVERAGE(Derivadores!T:T)</f>
        <v>4.4720496894409933</v>
      </c>
      <c r="D3" s="87">
        <f>AVERAGE(Derivadores!U:U)</f>
        <v>4.3081761006289305</v>
      </c>
      <c r="E3" s="87">
        <f>AVERAGE(Derivadores!V:V)</f>
        <v>4.4906832298136647</v>
      </c>
      <c r="F3" s="87">
        <f>AVERAGE(Derivadores!Y:Y)</f>
        <v>4.4223602484472053</v>
      </c>
      <c r="G3" s="87">
        <f>AVERAGE(Derivadores!W:W)</f>
        <v>4.4844720496894412</v>
      </c>
      <c r="H3" s="87">
        <f>AVERAGE(Derivadores!X:X)</f>
        <v>4.2201257861635222</v>
      </c>
      <c r="I3" s="87">
        <f>AVERAGE(Derivadores!Z:Z)</f>
        <v>3.8944099378881987</v>
      </c>
      <c r="J3" s="87">
        <f>AVERAGE(Derivadores!AC:AC)</f>
        <v>4.7391304347826084</v>
      </c>
      <c r="K3" s="87">
        <f>AVERAGE(Derivadores!AD:AD)</f>
        <v>4.670807453416149</v>
      </c>
      <c r="L3" s="92">
        <f>AVERAGE(Derivadores!AE:AE)</f>
        <v>4.6894409937888195</v>
      </c>
      <c r="M3" s="102">
        <f>AVERAGE(B3:L3)</f>
        <v>4.4221116591912315</v>
      </c>
    </row>
    <row r="4" spans="1:13" ht="12" x14ac:dyDescent="0.15">
      <c r="A4" s="87" t="s">
        <v>4</v>
      </c>
      <c r="B4" s="87">
        <f t="shared" ref="B4:L4" si="0">AVERAGE(B2:B3)</f>
        <v>4.3587407089765584</v>
      </c>
      <c r="C4" s="87">
        <f t="shared" si="0"/>
        <v>4.460456662902315</v>
      </c>
      <c r="D4" s="87">
        <f t="shared" si="0"/>
        <v>4.3486903230417386</v>
      </c>
      <c r="E4" s="87">
        <f t="shared" si="0"/>
        <v>4.5351143421795594</v>
      </c>
      <c r="F4" s="87">
        <f t="shared" si="0"/>
        <v>4.1628846696781476</v>
      </c>
      <c r="G4" s="87">
        <f t="shared" si="0"/>
        <v>4.4695087521174477</v>
      </c>
      <c r="H4" s="87">
        <f t="shared" si="0"/>
        <v>4.320290165809034</v>
      </c>
      <c r="I4" s="87">
        <f t="shared" si="0"/>
        <v>4.2824322416713727</v>
      </c>
      <c r="J4" s="87">
        <f t="shared" si="0"/>
        <v>4.6991106719367588</v>
      </c>
      <c r="K4" s="87">
        <f t="shared" si="0"/>
        <v>4.6791537267080745</v>
      </c>
      <c r="L4" s="92">
        <f t="shared" si="0"/>
        <v>4.6685841332580456</v>
      </c>
      <c r="M4" s="102">
        <f>AVERAGE(M2:M3)</f>
        <v>4.4531787634799134</v>
      </c>
    </row>
    <row r="5" spans="1:13" x14ac:dyDescent="0.15">
      <c r="A5" s="74"/>
      <c r="B5" s="75"/>
      <c r="C5" s="75"/>
    </row>
    <row r="6" spans="1:13" x14ac:dyDescent="0.15">
      <c r="A6" s="74"/>
      <c r="B6" s="75"/>
      <c r="C6" s="75"/>
    </row>
    <row r="7" spans="1:13" x14ac:dyDescent="0.15">
      <c r="A7" s="74"/>
      <c r="B7" s="75"/>
      <c r="C7" s="75"/>
    </row>
    <row r="8" spans="1:13" x14ac:dyDescent="0.15">
      <c r="A8" s="74"/>
      <c r="B8" s="75"/>
      <c r="C8" s="75"/>
    </row>
    <row r="9" spans="1:13" x14ac:dyDescent="0.15">
      <c r="A9" s="74"/>
      <c r="B9" s="75"/>
      <c r="C9" s="75"/>
    </row>
    <row r="10" spans="1:13" x14ac:dyDescent="0.15">
      <c r="A10" s="74"/>
      <c r="B10" s="75"/>
      <c r="C10" s="75"/>
    </row>
    <row r="11" spans="1:13" x14ac:dyDescent="0.15">
      <c r="A11" s="74"/>
      <c r="B11" s="75"/>
      <c r="C11" s="75"/>
    </row>
    <row r="12" spans="1:13" x14ac:dyDescent="0.15">
      <c r="A12" s="74"/>
      <c r="B12" s="75"/>
      <c r="C12" s="75"/>
    </row>
    <row r="13" spans="1:13" x14ac:dyDescent="0.15">
      <c r="A13" s="74"/>
      <c r="B13" s="75"/>
      <c r="C13" s="75"/>
    </row>
    <row r="14" spans="1:13" x14ac:dyDescent="0.15">
      <c r="A14" s="74"/>
      <c r="B14" s="75"/>
      <c r="C14" s="75"/>
    </row>
    <row r="15" spans="1:13" x14ac:dyDescent="0.15">
      <c r="A15" s="74"/>
      <c r="B15" s="75"/>
      <c r="C15" s="75"/>
    </row>
    <row r="16" spans="1:13" x14ac:dyDescent="0.15">
      <c r="A16" s="74"/>
      <c r="B16" s="75"/>
      <c r="C16" s="75"/>
    </row>
    <row r="17" spans="1:3" x14ac:dyDescent="0.15">
      <c r="A17" s="74"/>
      <c r="B17" s="75"/>
      <c r="C17" s="75"/>
    </row>
    <row r="18" spans="1:3" x14ac:dyDescent="0.15">
      <c r="A18" s="74"/>
      <c r="B18" s="75"/>
      <c r="C18" s="75"/>
    </row>
    <row r="19" spans="1:3" x14ac:dyDescent="0.15">
      <c r="A19" s="74"/>
      <c r="B19" s="75"/>
      <c r="C19" s="75"/>
    </row>
    <row r="20" spans="1:3" x14ac:dyDescent="0.15">
      <c r="A20" s="74"/>
      <c r="B20" s="75"/>
      <c r="C20" s="75"/>
    </row>
    <row r="21" spans="1:3" x14ac:dyDescent="0.15">
      <c r="A21" s="74"/>
      <c r="B21" s="75"/>
      <c r="C21" s="75"/>
    </row>
    <row r="22" spans="1:3" x14ac:dyDescent="0.15">
      <c r="A22" s="74"/>
      <c r="B22" s="75"/>
      <c r="C22" s="75"/>
    </row>
    <row r="23" spans="1:3" x14ac:dyDescent="0.15">
      <c r="A23" s="74"/>
      <c r="B23" s="75"/>
      <c r="C23" s="75"/>
    </row>
    <row r="24" spans="1:3" x14ac:dyDescent="0.15">
      <c r="A24" s="74"/>
      <c r="B24" s="75"/>
      <c r="C24" s="75"/>
    </row>
    <row r="25" spans="1:3" x14ac:dyDescent="0.15">
      <c r="A25" s="74"/>
      <c r="B25" s="75"/>
      <c r="C25" s="75"/>
    </row>
    <row r="26" spans="1:3" x14ac:dyDescent="0.15">
      <c r="A26" s="74"/>
      <c r="B26" s="75"/>
      <c r="C26" s="75"/>
    </row>
    <row r="27" spans="1:3" x14ac:dyDescent="0.15">
      <c r="A27" s="74"/>
      <c r="B27" s="75"/>
      <c r="C27" s="75"/>
    </row>
    <row r="28" spans="1:3" x14ac:dyDescent="0.15">
      <c r="A28" s="74"/>
      <c r="B28" s="75"/>
      <c r="C28" s="75"/>
    </row>
    <row r="29" spans="1:3" x14ac:dyDescent="0.15">
      <c r="A29" s="74"/>
      <c r="B29" s="75"/>
      <c r="C29" s="75"/>
    </row>
    <row r="30" spans="1:3" x14ac:dyDescent="0.15">
      <c r="A30" s="74"/>
      <c r="B30" s="75"/>
      <c r="C30" s="75"/>
    </row>
    <row r="31" spans="1:3" x14ac:dyDescent="0.15">
      <c r="A31" s="74"/>
      <c r="B31" s="75"/>
      <c r="C31" s="75"/>
    </row>
    <row r="32" spans="1:3" x14ac:dyDescent="0.15">
      <c r="A32" s="74"/>
      <c r="B32" s="75"/>
      <c r="C32" s="75"/>
    </row>
    <row r="33" spans="1:3" x14ac:dyDescent="0.15">
      <c r="A33" s="74"/>
      <c r="B33" s="75"/>
      <c r="C33" s="75"/>
    </row>
    <row r="34" spans="1:3" x14ac:dyDescent="0.15">
      <c r="A34" s="74"/>
      <c r="B34" s="75"/>
      <c r="C34" s="75"/>
    </row>
    <row r="35" spans="1:3" x14ac:dyDescent="0.15">
      <c r="A35" s="74"/>
      <c r="B35" s="75"/>
      <c r="C35" s="75"/>
    </row>
    <row r="36" spans="1:3" x14ac:dyDescent="0.15">
      <c r="A36" s="74"/>
      <c r="B36" s="75"/>
      <c r="C36" s="75"/>
    </row>
    <row r="37" spans="1:3" x14ac:dyDescent="0.15">
      <c r="A37" s="74"/>
      <c r="B37" s="75"/>
      <c r="C37" s="75"/>
    </row>
    <row r="38" spans="1:3" x14ac:dyDescent="0.15">
      <c r="A38" s="74"/>
      <c r="B38" s="75"/>
      <c r="C38" s="75"/>
    </row>
    <row r="39" spans="1:3" x14ac:dyDescent="0.15">
      <c r="A39" s="74"/>
      <c r="B39" s="75"/>
      <c r="C39" s="75"/>
    </row>
    <row r="40" spans="1:3" x14ac:dyDescent="0.15">
      <c r="A40" s="74"/>
      <c r="B40" s="75"/>
      <c r="C40" s="75"/>
    </row>
    <row r="41" spans="1:3" x14ac:dyDescent="0.15">
      <c r="A41" s="74"/>
      <c r="B41" s="75"/>
      <c r="C41" s="75"/>
    </row>
    <row r="42" spans="1:3" x14ac:dyDescent="0.15">
      <c r="A42" s="74"/>
      <c r="B42" s="75"/>
      <c r="C42" s="75"/>
    </row>
    <row r="43" spans="1:3" x14ac:dyDescent="0.15">
      <c r="A43" s="74"/>
      <c r="B43" s="75"/>
      <c r="C43" s="75"/>
    </row>
    <row r="44" spans="1:3" x14ac:dyDescent="0.15">
      <c r="A44" s="74"/>
      <c r="B44" s="75"/>
      <c r="C44" s="75"/>
    </row>
    <row r="45" spans="1:3" x14ac:dyDescent="0.15">
      <c r="A45" s="74"/>
      <c r="B45" s="75"/>
      <c r="C45" s="75"/>
    </row>
    <row r="46" spans="1:3" x14ac:dyDescent="0.15">
      <c r="A46" s="74"/>
      <c r="B46" s="75"/>
      <c r="C46" s="75"/>
    </row>
    <row r="47" spans="1:3" x14ac:dyDescent="0.15">
      <c r="A47" s="74"/>
      <c r="B47" s="75"/>
      <c r="C47" s="75"/>
    </row>
    <row r="48" spans="1:3" x14ac:dyDescent="0.15">
      <c r="A48" s="74"/>
      <c r="B48" s="75"/>
      <c r="C48" s="75"/>
    </row>
    <row r="49" spans="1:3" x14ac:dyDescent="0.15">
      <c r="A49" s="74"/>
      <c r="B49" s="75"/>
      <c r="C49" s="75"/>
    </row>
    <row r="50" spans="1:3" x14ac:dyDescent="0.15">
      <c r="A50" s="74"/>
      <c r="B50" s="75"/>
      <c r="C50" s="75"/>
    </row>
    <row r="51" spans="1:3" x14ac:dyDescent="0.15">
      <c r="A51" s="74"/>
      <c r="B51" s="75"/>
      <c r="C51" s="75"/>
    </row>
    <row r="52" spans="1:3" x14ac:dyDescent="0.15">
      <c r="A52" s="74"/>
      <c r="B52" s="75"/>
      <c r="C52" s="75"/>
    </row>
    <row r="53" spans="1:3" x14ac:dyDescent="0.15">
      <c r="A53" s="74"/>
      <c r="B53" s="75"/>
      <c r="C53" s="75"/>
    </row>
    <row r="54" spans="1:3" x14ac:dyDescent="0.15">
      <c r="A54" s="74"/>
      <c r="B54" s="75"/>
      <c r="C54" s="75"/>
    </row>
    <row r="55" spans="1:3" x14ac:dyDescent="0.15">
      <c r="A55" s="74"/>
      <c r="B55" s="75"/>
      <c r="C55" s="75"/>
    </row>
    <row r="56" spans="1:3" x14ac:dyDescent="0.15">
      <c r="A56" s="74"/>
      <c r="B56" s="75"/>
      <c r="C56" s="75"/>
    </row>
    <row r="57" spans="1:3" x14ac:dyDescent="0.15">
      <c r="A57" s="74"/>
      <c r="B57" s="75"/>
      <c r="C57" s="75"/>
    </row>
    <row r="58" spans="1:3" x14ac:dyDescent="0.15">
      <c r="A58" s="74"/>
      <c r="B58" s="75"/>
      <c r="C58" s="75"/>
    </row>
    <row r="59" spans="1:3" x14ac:dyDescent="0.15">
      <c r="A59" s="74"/>
      <c r="B59" s="75"/>
      <c r="C59" s="75"/>
    </row>
    <row r="60" spans="1:3" x14ac:dyDescent="0.15">
      <c r="A60" s="74"/>
      <c r="B60" s="75"/>
      <c r="C60" s="75"/>
    </row>
    <row r="61" spans="1:3" x14ac:dyDescent="0.15">
      <c r="A61" s="74"/>
      <c r="B61" s="75"/>
      <c r="C61" s="75"/>
    </row>
    <row r="62" spans="1:3" x14ac:dyDescent="0.15">
      <c r="A62" s="74"/>
      <c r="B62" s="75"/>
      <c r="C62" s="75"/>
    </row>
    <row r="63" spans="1:3" x14ac:dyDescent="0.15">
      <c r="A63" s="74"/>
      <c r="B63" s="75"/>
      <c r="C63" s="75"/>
    </row>
    <row r="64" spans="1:3" x14ac:dyDescent="0.15">
      <c r="A64" s="74"/>
      <c r="B64" s="75"/>
      <c r="C64" s="75"/>
    </row>
    <row r="65" spans="1:3" x14ac:dyDescent="0.15">
      <c r="A65" s="74"/>
      <c r="B65" s="75"/>
      <c r="C65" s="75"/>
    </row>
    <row r="66" spans="1:3" x14ac:dyDescent="0.15">
      <c r="A66" s="74"/>
      <c r="B66" s="75"/>
      <c r="C66" s="75"/>
    </row>
    <row r="67" spans="1:3" x14ac:dyDescent="0.15">
      <c r="A67" s="74"/>
      <c r="B67" s="75"/>
      <c r="C67" s="75"/>
    </row>
    <row r="68" spans="1:3" x14ac:dyDescent="0.15">
      <c r="A68" s="74"/>
      <c r="B68" s="75"/>
      <c r="C68" s="75"/>
    </row>
    <row r="69" spans="1:3" x14ac:dyDescent="0.15">
      <c r="A69" s="74"/>
      <c r="B69" s="75"/>
      <c r="C69" s="75"/>
    </row>
    <row r="70" spans="1:3" x14ac:dyDescent="0.15">
      <c r="A70" s="74"/>
      <c r="B70" s="75"/>
      <c r="C70" s="75"/>
    </row>
    <row r="71" spans="1:3" x14ac:dyDescent="0.15">
      <c r="A71" s="74"/>
      <c r="B71" s="75"/>
      <c r="C71" s="75"/>
    </row>
    <row r="72" spans="1:3" x14ac:dyDescent="0.15">
      <c r="A72" s="74"/>
      <c r="B72" s="75"/>
      <c r="C72" s="75"/>
    </row>
    <row r="73" spans="1:3" x14ac:dyDescent="0.15">
      <c r="A73" s="74"/>
      <c r="B73" s="75"/>
      <c r="C73" s="75"/>
    </row>
    <row r="74" spans="1:3" x14ac:dyDescent="0.15">
      <c r="A74" s="74"/>
      <c r="B74" s="75"/>
      <c r="C74" s="75"/>
    </row>
    <row r="75" spans="1:3" x14ac:dyDescent="0.15">
      <c r="A75" s="74"/>
      <c r="B75" s="75"/>
      <c r="C75" s="75"/>
    </row>
    <row r="76" spans="1:3" x14ac:dyDescent="0.15">
      <c r="A76" s="74"/>
      <c r="B76" s="75"/>
      <c r="C76" s="75"/>
    </row>
    <row r="77" spans="1:3" x14ac:dyDescent="0.15">
      <c r="A77" s="74"/>
      <c r="B77" s="75"/>
      <c r="C77" s="75"/>
    </row>
    <row r="78" spans="1:3" x14ac:dyDescent="0.15">
      <c r="A78" s="74"/>
      <c r="B78" s="75"/>
      <c r="C78" s="75"/>
    </row>
    <row r="79" spans="1:3" x14ac:dyDescent="0.15">
      <c r="A79" s="74"/>
      <c r="B79" s="75"/>
      <c r="C79" s="75"/>
    </row>
    <row r="80" spans="1:3" x14ac:dyDescent="0.15">
      <c r="A80" s="74"/>
      <c r="B80" s="75"/>
      <c r="C80" s="75"/>
    </row>
    <row r="81" spans="1:3" x14ac:dyDescent="0.15">
      <c r="A81" s="74"/>
      <c r="B81" s="75"/>
      <c r="C81" s="75"/>
    </row>
    <row r="82" spans="1:3" x14ac:dyDescent="0.15">
      <c r="A82" s="74"/>
      <c r="B82" s="75"/>
      <c r="C82" s="75"/>
    </row>
    <row r="83" spans="1:3" x14ac:dyDescent="0.15">
      <c r="A83" s="74"/>
      <c r="B83" s="75"/>
      <c r="C83" s="75"/>
    </row>
    <row r="84" spans="1:3" x14ac:dyDescent="0.15">
      <c r="A84" s="74"/>
      <c r="B84" s="75"/>
      <c r="C84" s="75"/>
    </row>
    <row r="85" spans="1:3" x14ac:dyDescent="0.15">
      <c r="A85" s="74"/>
      <c r="B85" s="75"/>
      <c r="C85" s="75"/>
    </row>
    <row r="86" spans="1:3" x14ac:dyDescent="0.15">
      <c r="A86" s="74"/>
      <c r="B86" s="75"/>
      <c r="C86" s="75"/>
    </row>
    <row r="87" spans="1:3" x14ac:dyDescent="0.15">
      <c r="A87" s="74"/>
      <c r="B87" s="75"/>
      <c r="C87" s="75"/>
    </row>
    <row r="88" spans="1:3" x14ac:dyDescent="0.15">
      <c r="A88" s="74"/>
      <c r="B88" s="75"/>
      <c r="C88" s="75"/>
    </row>
    <row r="89" spans="1:3" x14ac:dyDescent="0.15">
      <c r="A89" s="74"/>
      <c r="B89" s="75"/>
      <c r="C89" s="75"/>
    </row>
    <row r="90" spans="1:3" x14ac:dyDescent="0.15">
      <c r="A90" s="74"/>
      <c r="B90" s="75"/>
      <c r="C90" s="75"/>
    </row>
    <row r="91" spans="1:3" x14ac:dyDescent="0.15">
      <c r="A91" s="74"/>
      <c r="B91" s="75"/>
      <c r="C91" s="75"/>
    </row>
    <row r="92" spans="1:3" x14ac:dyDescent="0.15">
      <c r="A92" s="74"/>
      <c r="B92" s="75"/>
      <c r="C92" s="75"/>
    </row>
    <row r="93" spans="1:3" x14ac:dyDescent="0.15">
      <c r="A93" s="74"/>
      <c r="B93" s="75"/>
      <c r="C93" s="75"/>
    </row>
    <row r="94" spans="1:3" x14ac:dyDescent="0.15">
      <c r="A94" s="74"/>
      <c r="B94" s="75"/>
      <c r="C94" s="75"/>
    </row>
    <row r="95" spans="1:3" x14ac:dyDescent="0.15">
      <c r="A95" s="74"/>
      <c r="B95" s="75"/>
      <c r="C95" s="75"/>
    </row>
    <row r="96" spans="1:3" x14ac:dyDescent="0.15">
      <c r="A96" s="74"/>
      <c r="B96" s="75"/>
      <c r="C96" s="75"/>
    </row>
    <row r="97" spans="1:3" x14ac:dyDescent="0.15">
      <c r="A97" s="74"/>
      <c r="B97" s="75"/>
      <c r="C97" s="75"/>
    </row>
    <row r="98" spans="1:3" x14ac:dyDescent="0.15">
      <c r="A98" s="74"/>
      <c r="B98" s="75"/>
      <c r="C98" s="75"/>
    </row>
    <row r="99" spans="1:3" x14ac:dyDescent="0.15">
      <c r="A99" s="74"/>
      <c r="B99" s="75"/>
      <c r="C99" s="75"/>
    </row>
    <row r="100" spans="1:3" x14ac:dyDescent="0.15">
      <c r="A100" s="74"/>
      <c r="B100" s="75"/>
      <c r="C100" s="75"/>
    </row>
    <row r="101" spans="1:3" x14ac:dyDescent="0.15">
      <c r="A101" s="74"/>
      <c r="B101" s="75"/>
      <c r="C101" s="75"/>
    </row>
    <row r="102" spans="1:3" x14ac:dyDescent="0.15">
      <c r="A102" s="74"/>
      <c r="B102" s="75"/>
      <c r="C102" s="75"/>
    </row>
    <row r="103" spans="1:3" x14ac:dyDescent="0.15">
      <c r="A103" s="74"/>
      <c r="B103" s="75"/>
      <c r="C103" s="75"/>
    </row>
    <row r="104" spans="1:3" x14ac:dyDescent="0.15">
      <c r="A104" s="74"/>
      <c r="B104" s="75"/>
      <c r="C104" s="75"/>
    </row>
    <row r="105" spans="1:3" x14ac:dyDescent="0.15">
      <c r="A105" s="74"/>
      <c r="B105" s="75"/>
      <c r="C105" s="75"/>
    </row>
    <row r="106" spans="1:3" x14ac:dyDescent="0.15">
      <c r="A106" s="74"/>
      <c r="B106" s="75"/>
      <c r="C106" s="75"/>
    </row>
    <row r="107" spans="1:3" x14ac:dyDescent="0.15">
      <c r="A107" s="74"/>
      <c r="B107" s="75"/>
      <c r="C107" s="75"/>
    </row>
    <row r="108" spans="1:3" x14ac:dyDescent="0.15">
      <c r="A108" s="74"/>
      <c r="B108" s="75"/>
      <c r="C108" s="75"/>
    </row>
    <row r="109" spans="1:3" x14ac:dyDescent="0.15">
      <c r="A109" s="74"/>
      <c r="B109" s="75"/>
      <c r="C109" s="75"/>
    </row>
    <row r="110" spans="1:3" x14ac:dyDescent="0.15">
      <c r="A110" s="74"/>
      <c r="B110" s="75"/>
      <c r="C110" s="75"/>
    </row>
    <row r="111" spans="1:3" x14ac:dyDescent="0.15">
      <c r="A111" s="74"/>
      <c r="B111" s="75"/>
      <c r="C111" s="75"/>
    </row>
    <row r="112" spans="1:3" x14ac:dyDescent="0.15">
      <c r="A112" s="74"/>
      <c r="B112" s="75"/>
      <c r="C112" s="75"/>
    </row>
    <row r="113" spans="1:3" x14ac:dyDescent="0.15">
      <c r="A113" s="74"/>
      <c r="B113" s="75"/>
      <c r="C113" s="75"/>
    </row>
    <row r="114" spans="1:3" x14ac:dyDescent="0.15">
      <c r="A114" s="74"/>
      <c r="B114" s="75"/>
      <c r="C114" s="75"/>
    </row>
    <row r="115" spans="1:3" x14ac:dyDescent="0.15">
      <c r="A115" s="74"/>
      <c r="B115" s="75"/>
      <c r="C115" s="75"/>
    </row>
    <row r="116" spans="1:3" x14ac:dyDescent="0.15">
      <c r="A116" s="74"/>
      <c r="B116" s="75"/>
      <c r="C116" s="75"/>
    </row>
    <row r="117" spans="1:3" x14ac:dyDescent="0.15">
      <c r="A117" s="74"/>
      <c r="B117" s="75"/>
      <c r="C117" s="75"/>
    </row>
    <row r="118" spans="1:3" x14ac:dyDescent="0.15">
      <c r="A118" s="74"/>
      <c r="B118" s="75"/>
      <c r="C118" s="75"/>
    </row>
    <row r="119" spans="1:3" x14ac:dyDescent="0.15">
      <c r="A119" s="74"/>
      <c r="B119" s="75"/>
      <c r="C119" s="75"/>
    </row>
    <row r="120" spans="1:3" x14ac:dyDescent="0.15">
      <c r="A120" s="74"/>
      <c r="B120" s="75"/>
      <c r="C120" s="75"/>
    </row>
    <row r="121" spans="1:3" x14ac:dyDescent="0.15">
      <c r="A121" s="74"/>
      <c r="B121" s="75"/>
      <c r="C121" s="75"/>
    </row>
    <row r="122" spans="1:3" x14ac:dyDescent="0.15">
      <c r="A122" s="74"/>
      <c r="B122" s="75"/>
      <c r="C122" s="75"/>
    </row>
    <row r="123" spans="1:3" x14ac:dyDescent="0.15">
      <c r="A123" s="74"/>
      <c r="B123" s="75"/>
      <c r="C123" s="75"/>
    </row>
    <row r="124" spans="1:3" x14ac:dyDescent="0.15">
      <c r="A124" s="74"/>
      <c r="B124" s="75"/>
      <c r="C124" s="75"/>
    </row>
    <row r="125" spans="1:3" x14ac:dyDescent="0.15">
      <c r="A125" s="74"/>
      <c r="B125" s="75"/>
      <c r="C125" s="75"/>
    </row>
    <row r="126" spans="1:3" x14ac:dyDescent="0.15">
      <c r="A126" s="74"/>
      <c r="B126" s="75"/>
      <c r="C126" s="75"/>
    </row>
    <row r="127" spans="1:3" x14ac:dyDescent="0.15">
      <c r="A127" s="74"/>
      <c r="B127" s="75"/>
      <c r="C127" s="75"/>
    </row>
    <row r="128" spans="1:3" x14ac:dyDescent="0.15">
      <c r="A128" s="74"/>
      <c r="B128" s="75"/>
      <c r="C128" s="75"/>
    </row>
    <row r="129" spans="1:3" x14ac:dyDescent="0.15">
      <c r="A129" s="74"/>
      <c r="B129" s="75"/>
      <c r="C129" s="75"/>
    </row>
    <row r="130" spans="1:3" x14ac:dyDescent="0.15">
      <c r="A130" s="74"/>
      <c r="B130" s="75"/>
      <c r="C130" s="75"/>
    </row>
    <row r="131" spans="1:3" x14ac:dyDescent="0.15">
      <c r="A131" s="74"/>
      <c r="B131" s="75"/>
      <c r="C131" s="75"/>
    </row>
    <row r="132" spans="1:3" x14ac:dyDescent="0.15">
      <c r="A132" s="74"/>
      <c r="B132" s="75"/>
      <c r="C132" s="75"/>
    </row>
    <row r="133" spans="1:3" x14ac:dyDescent="0.15">
      <c r="A133" s="74"/>
      <c r="B133" s="75"/>
      <c r="C133" s="75"/>
    </row>
    <row r="134" spans="1:3" x14ac:dyDescent="0.15">
      <c r="A134" s="74"/>
      <c r="B134" s="75"/>
      <c r="C134" s="75"/>
    </row>
    <row r="135" spans="1:3" x14ac:dyDescent="0.15">
      <c r="A135" s="74"/>
      <c r="B135" s="75"/>
      <c r="C135" s="75"/>
    </row>
    <row r="136" spans="1:3" x14ac:dyDescent="0.15">
      <c r="A136" s="74"/>
      <c r="B136" s="75"/>
      <c r="C136" s="75"/>
    </row>
    <row r="137" spans="1:3" x14ac:dyDescent="0.15">
      <c r="A137" s="74"/>
      <c r="B137" s="75"/>
      <c r="C137" s="75"/>
    </row>
    <row r="138" spans="1:3" x14ac:dyDescent="0.15">
      <c r="A138" s="74"/>
      <c r="B138" s="75"/>
      <c r="C138" s="75"/>
    </row>
    <row r="139" spans="1:3" x14ac:dyDescent="0.15">
      <c r="A139" s="74"/>
      <c r="B139" s="75"/>
      <c r="C139" s="75"/>
    </row>
    <row r="140" spans="1:3" x14ac:dyDescent="0.15">
      <c r="A140" s="74"/>
      <c r="B140" s="75"/>
      <c r="C140" s="75"/>
    </row>
    <row r="141" spans="1:3" x14ac:dyDescent="0.15">
      <c r="A141" s="74"/>
      <c r="B141" s="75"/>
      <c r="C141" s="75"/>
    </row>
    <row r="142" spans="1:3" x14ac:dyDescent="0.15">
      <c r="A142" s="74"/>
      <c r="B142" s="75"/>
      <c r="C142" s="75"/>
    </row>
    <row r="143" spans="1:3" x14ac:dyDescent="0.15">
      <c r="A143" s="74"/>
      <c r="B143" s="75"/>
      <c r="C143" s="75"/>
    </row>
    <row r="144" spans="1:3" x14ac:dyDescent="0.15">
      <c r="A144" s="74"/>
      <c r="B144" s="75"/>
      <c r="C144" s="75"/>
    </row>
    <row r="145" spans="1:3" x14ac:dyDescent="0.15">
      <c r="A145" s="74"/>
      <c r="B145" s="58"/>
      <c r="C145" s="58"/>
    </row>
    <row r="146" spans="1:3" x14ac:dyDescent="0.15">
      <c r="A146" s="74"/>
      <c r="B146" s="58"/>
      <c r="C146" s="58"/>
    </row>
    <row r="147" spans="1:3" x14ac:dyDescent="0.15">
      <c r="A147" s="74"/>
      <c r="B147" s="58"/>
      <c r="C147" s="58"/>
    </row>
    <row r="148" spans="1:3" x14ac:dyDescent="0.15">
      <c r="A148" s="74"/>
      <c r="B148" s="58"/>
      <c r="C148" s="58"/>
    </row>
    <row r="149" spans="1:3" x14ac:dyDescent="0.15">
      <c r="A149" s="74"/>
      <c r="B149" s="58"/>
      <c r="C149" s="58"/>
    </row>
    <row r="150" spans="1:3" x14ac:dyDescent="0.15">
      <c r="A150" s="74"/>
      <c r="B150" s="58"/>
      <c r="C150" s="58"/>
    </row>
    <row r="151" spans="1:3" x14ac:dyDescent="0.15">
      <c r="A151" s="74"/>
      <c r="B151" s="58"/>
      <c r="C151" s="58"/>
    </row>
    <row r="152" spans="1:3" x14ac:dyDescent="0.15">
      <c r="A152" s="74"/>
      <c r="B152" s="58"/>
      <c r="C152" s="58"/>
    </row>
    <row r="153" spans="1:3" x14ac:dyDescent="0.15">
      <c r="A153" s="74"/>
      <c r="B153" s="58"/>
      <c r="C153" s="58"/>
    </row>
    <row r="154" spans="1:3" x14ac:dyDescent="0.15">
      <c r="A154" s="74"/>
      <c r="B154" s="58"/>
      <c r="C154" s="58"/>
    </row>
    <row r="155" spans="1:3" x14ac:dyDescent="0.15">
      <c r="A155" s="74"/>
      <c r="B155" s="58"/>
      <c r="C155" s="58"/>
    </row>
    <row r="156" spans="1:3" x14ac:dyDescent="0.15">
      <c r="A156" s="74"/>
      <c r="B156" s="58"/>
      <c r="C156" s="58"/>
    </row>
    <row r="157" spans="1:3" x14ac:dyDescent="0.15">
      <c r="A157" s="74"/>
      <c r="B157" s="58"/>
      <c r="C157" s="58"/>
    </row>
    <row r="158" spans="1:3" x14ac:dyDescent="0.15">
      <c r="A158" s="74"/>
      <c r="B158" s="58"/>
      <c r="C158" s="58"/>
    </row>
    <row r="159" spans="1:3" x14ac:dyDescent="0.15">
      <c r="A159" s="74"/>
      <c r="B159" s="58"/>
      <c r="C159" s="58"/>
    </row>
    <row r="160" spans="1:3" x14ac:dyDescent="0.15">
      <c r="A160" s="74"/>
      <c r="B160" s="58"/>
      <c r="C160" s="58"/>
    </row>
    <row r="161" spans="1:3" x14ac:dyDescent="0.15">
      <c r="A161" s="74"/>
      <c r="B161" s="58"/>
      <c r="C161" s="58"/>
    </row>
    <row r="162" spans="1:3" x14ac:dyDescent="0.15">
      <c r="B162" s="75"/>
      <c r="C162" s="75"/>
    </row>
    <row r="163" spans="1:3" x14ac:dyDescent="0.15">
      <c r="B163" s="75"/>
      <c r="C163" s="75"/>
    </row>
    <row r="164" spans="1:3" x14ac:dyDescent="0.15">
      <c r="B164" s="75"/>
      <c r="C164" s="75"/>
    </row>
    <row r="165" spans="1:3" x14ac:dyDescent="0.15">
      <c r="B165" s="75"/>
      <c r="C165" s="75"/>
    </row>
    <row r="166" spans="1:3" x14ac:dyDescent="0.15">
      <c r="B166" s="75"/>
      <c r="C166" s="75"/>
    </row>
    <row r="167" spans="1:3" x14ac:dyDescent="0.15">
      <c r="B167" s="75"/>
      <c r="C167" s="75"/>
    </row>
    <row r="168" spans="1:3" x14ac:dyDescent="0.15">
      <c r="B168" s="75"/>
      <c r="C168" s="75"/>
    </row>
    <row r="169" spans="1:3" x14ac:dyDescent="0.15">
      <c r="B169" s="75"/>
      <c r="C169" s="75"/>
    </row>
    <row r="170" spans="1:3" x14ac:dyDescent="0.15">
      <c r="B170" s="75"/>
      <c r="C170" s="75"/>
    </row>
    <row r="171" spans="1:3" x14ac:dyDescent="0.15">
      <c r="B171" s="75"/>
      <c r="C171" s="75"/>
    </row>
    <row r="172" spans="1:3" x14ac:dyDescent="0.15">
      <c r="B172" s="75"/>
      <c r="C172" s="30"/>
    </row>
    <row r="173" spans="1:3" x14ac:dyDescent="0.15">
      <c r="B173" s="75"/>
      <c r="C173" s="30"/>
    </row>
    <row r="174" spans="1:3" x14ac:dyDescent="0.15">
      <c r="B174" s="75"/>
      <c r="C174" s="30"/>
    </row>
    <row r="175" spans="1:3" x14ac:dyDescent="0.15">
      <c r="B175" s="75"/>
      <c r="C175" s="30"/>
    </row>
    <row r="176" spans="1:3" x14ac:dyDescent="0.15">
      <c r="B176" s="75"/>
      <c r="C176" s="30"/>
    </row>
    <row r="177" spans="2:3" x14ac:dyDescent="0.15">
      <c r="B177" s="75"/>
      <c r="C177" s="30"/>
    </row>
    <row r="178" spans="2:3" x14ac:dyDescent="0.15">
      <c r="B178" s="75"/>
      <c r="C178" s="30"/>
    </row>
    <row r="179" spans="2:3" x14ac:dyDescent="0.15">
      <c r="B179" s="75"/>
      <c r="C179" s="30"/>
    </row>
    <row r="180" spans="2:3" x14ac:dyDescent="0.15">
      <c r="B180" s="75"/>
    </row>
    <row r="181" spans="2:3" x14ac:dyDescent="0.15">
      <c r="B181" s="75"/>
    </row>
    <row r="182" spans="2:3" x14ac:dyDescent="0.15">
      <c r="B182" s="75"/>
    </row>
    <row r="183" spans="2:3" x14ac:dyDescent="0.15">
      <c r="B183" s="75"/>
    </row>
    <row r="184" spans="2:3" x14ac:dyDescent="0.15">
      <c r="B184" s="75"/>
    </row>
    <row r="185" spans="2:3" x14ac:dyDescent="0.15">
      <c r="B185" s="75"/>
    </row>
    <row r="186" spans="2:3" x14ac:dyDescent="0.15">
      <c r="B186" s="75"/>
    </row>
    <row r="187" spans="2:3" x14ac:dyDescent="0.15">
      <c r="B187" s="75"/>
    </row>
    <row r="188" spans="2:3" x14ac:dyDescent="0.15">
      <c r="B188" s="75"/>
    </row>
    <row r="189" spans="2:3" x14ac:dyDescent="0.15">
      <c r="B189" s="75"/>
      <c r="C189" s="30"/>
    </row>
    <row r="190" spans="2:3" x14ac:dyDescent="0.15">
      <c r="B190" s="75"/>
      <c r="C190" s="30"/>
    </row>
    <row r="191" spans="2:3" x14ac:dyDescent="0.15">
      <c r="B191" s="75"/>
      <c r="C191" s="30"/>
    </row>
    <row r="192" spans="2:3" x14ac:dyDescent="0.15">
      <c r="B192" s="75"/>
      <c r="C192" s="30"/>
    </row>
    <row r="193" spans="2:3" x14ac:dyDescent="0.15">
      <c r="B193" s="75"/>
      <c r="C193" s="30"/>
    </row>
    <row r="194" spans="2:3" x14ac:dyDescent="0.15">
      <c r="B194" s="75"/>
      <c r="C194" s="30"/>
    </row>
    <row r="195" spans="2:3" x14ac:dyDescent="0.15">
      <c r="B195" s="75"/>
      <c r="C195" s="30"/>
    </row>
    <row r="196" spans="2:3" x14ac:dyDescent="0.15">
      <c r="B196" s="75"/>
      <c r="C196" s="30"/>
    </row>
    <row r="197" spans="2:3" x14ac:dyDescent="0.15">
      <c r="B197" s="75"/>
      <c r="C197" s="30"/>
    </row>
    <row r="198" spans="2:3" x14ac:dyDescent="0.15">
      <c r="B198" s="75"/>
      <c r="C198" s="30"/>
    </row>
    <row r="199" spans="2:3" x14ac:dyDescent="0.15">
      <c r="B199" s="75"/>
      <c r="C199" s="30"/>
    </row>
    <row r="200" spans="2:3" x14ac:dyDescent="0.15">
      <c r="B200" s="75"/>
      <c r="C200" s="30"/>
    </row>
    <row r="201" spans="2:3" x14ac:dyDescent="0.15">
      <c r="B201" s="75"/>
      <c r="C201" s="30"/>
    </row>
    <row r="202" spans="2:3" x14ac:dyDescent="0.15">
      <c r="B202" s="75"/>
      <c r="C202" s="30"/>
    </row>
    <row r="203" spans="2:3" x14ac:dyDescent="0.15">
      <c r="B203" s="75"/>
      <c r="C203" s="30"/>
    </row>
    <row r="204" spans="2:3" x14ac:dyDescent="0.15">
      <c r="B204" s="75"/>
      <c r="C204" s="30"/>
    </row>
    <row r="205" spans="2:3" x14ac:dyDescent="0.15">
      <c r="B205" s="75"/>
      <c r="C205" s="30"/>
    </row>
    <row r="206" spans="2:3" x14ac:dyDescent="0.15">
      <c r="B206" s="75"/>
      <c r="C206" s="30"/>
    </row>
    <row r="207" spans="2:3" x14ac:dyDescent="0.15">
      <c r="B207" s="75"/>
      <c r="C207" s="30"/>
    </row>
    <row r="208" spans="2:3" x14ac:dyDescent="0.15">
      <c r="B208" s="75"/>
      <c r="C208" s="30"/>
    </row>
    <row r="209" spans="2:3" x14ac:dyDescent="0.15">
      <c r="B209" s="75"/>
      <c r="C209" s="30"/>
    </row>
    <row r="210" spans="2:3" x14ac:dyDescent="0.15">
      <c r="B210" s="75"/>
      <c r="C210" s="30"/>
    </row>
    <row r="211" spans="2:3" x14ac:dyDescent="0.15">
      <c r="B211" s="75"/>
      <c r="C211" s="30"/>
    </row>
    <row r="212" spans="2:3" x14ac:dyDescent="0.15">
      <c r="B212" s="75"/>
      <c r="C212" s="30"/>
    </row>
    <row r="213" spans="2:3" x14ac:dyDescent="0.15">
      <c r="B213" s="75"/>
      <c r="C213" s="30"/>
    </row>
    <row r="214" spans="2:3" x14ac:dyDescent="0.15">
      <c r="B214" s="75"/>
      <c r="C214" s="30"/>
    </row>
    <row r="215" spans="2:3" x14ac:dyDescent="0.15">
      <c r="B215" s="75"/>
      <c r="C215" s="30"/>
    </row>
    <row r="216" spans="2:3" x14ac:dyDescent="0.15">
      <c r="B216" s="75"/>
      <c r="C216" s="30"/>
    </row>
    <row r="217" spans="2:3" x14ac:dyDescent="0.15">
      <c r="B217" s="75"/>
      <c r="C217" s="30"/>
    </row>
    <row r="218" spans="2:3" x14ac:dyDescent="0.15">
      <c r="B218" s="75"/>
      <c r="C218" s="30"/>
    </row>
    <row r="219" spans="2:3" x14ac:dyDescent="0.15">
      <c r="B219" s="75"/>
      <c r="C219" s="30"/>
    </row>
    <row r="220" spans="2:3" x14ac:dyDescent="0.15">
      <c r="B220" s="75"/>
      <c r="C220" s="30"/>
    </row>
    <row r="221" spans="2:3" x14ac:dyDescent="0.15">
      <c r="B221" s="75"/>
      <c r="C221" s="30"/>
    </row>
    <row r="222" spans="2:3" x14ac:dyDescent="0.15">
      <c r="B222" s="75"/>
      <c r="C222" s="30"/>
    </row>
    <row r="223" spans="2:3" x14ac:dyDescent="0.15">
      <c r="B223" s="75"/>
      <c r="C223" s="30"/>
    </row>
    <row r="224" spans="2:3" x14ac:dyDescent="0.15">
      <c r="B224" s="75"/>
      <c r="C224" s="30"/>
    </row>
    <row r="225" spans="2:3" x14ac:dyDescent="0.15">
      <c r="B225" s="75"/>
      <c r="C225" s="30"/>
    </row>
    <row r="226" spans="2:3" x14ac:dyDescent="0.15">
      <c r="B226" s="75"/>
      <c r="C226" s="30"/>
    </row>
    <row r="227" spans="2:3" x14ac:dyDescent="0.15">
      <c r="B227" s="75"/>
      <c r="C227" s="30"/>
    </row>
    <row r="228" spans="2:3" x14ac:dyDescent="0.15">
      <c r="B228" s="75"/>
      <c r="C228" s="30"/>
    </row>
    <row r="229" spans="2:3" x14ac:dyDescent="0.15">
      <c r="B229" s="75"/>
      <c r="C229" s="30"/>
    </row>
    <row r="230" spans="2:3" x14ac:dyDescent="0.15">
      <c r="B230" s="75"/>
      <c r="C230" s="30"/>
    </row>
    <row r="231" spans="2:3" x14ac:dyDescent="0.15">
      <c r="B231" s="75"/>
      <c r="C231" s="30"/>
    </row>
    <row r="232" spans="2:3" x14ac:dyDescent="0.15">
      <c r="B232" s="75"/>
      <c r="C232" s="30"/>
    </row>
    <row r="233" spans="2:3" x14ac:dyDescent="0.15">
      <c r="B233" s="75"/>
      <c r="C233" s="30"/>
    </row>
    <row r="234" spans="2:3" x14ac:dyDescent="0.15">
      <c r="B234" s="75"/>
      <c r="C234" s="3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BE1C044AB627347BF817823C98F3378" ma:contentTypeVersion="15" ma:contentTypeDescription="Crear nuevo documento." ma:contentTypeScope="" ma:versionID="a7fc5115c5d802368a6352c9bef00a92">
  <xsd:schema xmlns:xsd="http://www.w3.org/2001/XMLSchema" xmlns:xs="http://www.w3.org/2001/XMLSchema" xmlns:p="http://schemas.microsoft.com/office/2006/metadata/properties" xmlns:ns2="30e0d9c9-5a01-4ada-bab5-83d0a03adf4e" xmlns:ns3="c5ab1498-896e-470f-a742-d67a3aaf8eb4" targetNamespace="http://schemas.microsoft.com/office/2006/metadata/properties" ma:root="true" ma:fieldsID="c7188ad6a712c2704da12e7f0c2e3c73" ns2:_="" ns3:_="">
    <xsd:import namespace="30e0d9c9-5a01-4ada-bab5-83d0a03adf4e"/>
    <xsd:import namespace="c5ab1498-896e-470f-a742-d67a3aaf8e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e0d9c9-5a01-4ada-bab5-83d0a03ad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ab1498-896e-470f-a742-d67a3aaf8eb4"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BFBE1A-CFB2-472C-B812-D152B4046FDA}">
  <ds:schemaRefs>
    <ds:schemaRef ds:uri="http://purl.org/dc/elements/1.1/"/>
    <ds:schemaRef ds:uri="http://purl.org/dc/terms/"/>
    <ds:schemaRef ds:uri="http://schemas.microsoft.com/office/2006/metadata/properties"/>
    <ds:schemaRef ds:uri="http://schemas.microsoft.com/office/2006/documentManagement/types"/>
    <ds:schemaRef ds:uri="http://schemas.openxmlformats.org/package/2006/metadata/core-properties"/>
    <ds:schemaRef ds:uri="30e0d9c9-5a01-4ada-bab5-83d0a03adf4e"/>
    <ds:schemaRef ds:uri="http://purl.org/dc/dcmitype/"/>
    <ds:schemaRef ds:uri="http://schemas.microsoft.com/office/infopath/2007/PartnerControls"/>
    <ds:schemaRef ds:uri="c5ab1498-896e-470f-a742-d67a3aaf8eb4"/>
    <ds:schemaRef ds:uri="http://www.w3.org/XML/1998/namespace"/>
  </ds:schemaRefs>
</ds:datastoreItem>
</file>

<file path=customXml/itemProps2.xml><?xml version="1.0" encoding="utf-8"?>
<ds:datastoreItem xmlns:ds="http://schemas.openxmlformats.org/officeDocument/2006/customXml" ds:itemID="{349C5360-1CAB-4A17-A1E5-00749ADCA74D}">
  <ds:schemaRefs>
    <ds:schemaRef ds:uri="http://schemas.microsoft.com/sharepoint/v3/contenttype/forms"/>
  </ds:schemaRefs>
</ds:datastoreItem>
</file>

<file path=customXml/itemProps3.xml><?xml version="1.0" encoding="utf-8"?>
<ds:datastoreItem xmlns:ds="http://schemas.openxmlformats.org/officeDocument/2006/customXml" ds:itemID="{F99D23FE-A321-407B-A414-5CA22996A2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e0d9c9-5a01-4ada-bab5-83d0a03adf4e"/>
    <ds:schemaRef ds:uri="c5ab1498-896e-470f-a742-d67a3aaf8e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OHS - Grafico</vt:lpstr>
      <vt:lpstr>gráfico secundario 1 OHS</vt:lpstr>
      <vt:lpstr>gráfico secundario 2 OHS</vt:lpstr>
      <vt:lpstr>gráfico secundario 3 OHS</vt:lpstr>
      <vt:lpstr>Derivadores desagregado</vt:lpstr>
      <vt:lpstr>gráfico secundario 1 der</vt:lpstr>
      <vt:lpstr>gráfico secundario 2 der</vt:lpstr>
      <vt:lpstr>gráfico secundario 3 der</vt:lpstr>
      <vt:lpstr>Estadísticas comunes</vt:lpstr>
      <vt:lpstr>gráfico secundario 1 comp</vt:lpstr>
      <vt:lpstr>gráfico secundario 2 comp</vt:lpstr>
      <vt:lpstr>gráfico secundario 3 comp</vt:lpstr>
      <vt:lpstr>Derivadores</vt:lpstr>
      <vt:lpstr>OHS</vt:lpstr>
      <vt:lpstr>Complementariedad 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KHORA URBAN THINKERS</dc:creator>
  <cp:keywords/>
  <dc:description/>
  <cp:lastModifiedBy>Microsoft Office User</cp:lastModifiedBy>
  <cp:revision/>
  <dcterms:created xsi:type="dcterms:W3CDTF">2023-02-15T10:26:51Z</dcterms:created>
  <dcterms:modified xsi:type="dcterms:W3CDTF">2023-08-29T08:24:09Z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0x0101002BE1C044AB627347BF817823C98F3378</vt:lpwstr>
  </property>
</Properties>
</file>