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vinhh\Documents\Zalo Received Files\"/>
    </mc:Choice>
  </mc:AlternateContent>
  <xr:revisionPtr revIDLastSave="0" documentId="13_ncr:1_{961CFAC5-66F8-4493-9B86-B87D89C0BD67}" xr6:coauthVersionLast="47" xr6:coauthVersionMax="47" xr10:uidLastSave="{00000000-0000-0000-0000-000000000000}"/>
  <bookViews>
    <workbookView xWindow="-98" yWindow="-98" windowWidth="23236" windowHeight="139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1" l="1"/>
  <c r="K3" i="1"/>
  <c r="K5" i="1"/>
</calcChain>
</file>

<file path=xl/sharedStrings.xml><?xml version="1.0" encoding="utf-8"?>
<sst xmlns="http://schemas.openxmlformats.org/spreadsheetml/2006/main" count="71" uniqueCount="64">
  <si>
    <t>STT</t>
  </si>
  <si>
    <t>Tên chức năng</t>
  </si>
  <si>
    <t>Conector sử dụng</t>
  </si>
  <si>
    <t>Chân conector</t>
  </si>
  <si>
    <t>Hình ảnh connector</t>
  </si>
  <si>
    <t>Lưu ý</t>
  </si>
  <si>
    <t>Link tham khảo</t>
  </si>
  <si>
    <t>R&amp;D recommend</t>
  </si>
  <si>
    <t>ETEK comment</t>
  </si>
  <si>
    <t>Nguồn cấp 24V</t>
  </si>
  <si>
    <t>2 x 2P loại 5557-4.2 cong</t>
  </si>
  <si>
    <t>- Dương nguồn V+: Pin 1, 3
- GND: pin 2, 4</t>
  </si>
  <si>
    <t>Bước chân 4.2mm</t>
  </si>
  <si>
    <t>https://banlinhkien.com/header-2px2-55574.2-duc-cong-p6651757.html</t>
  </si>
  <si>
    <r>
      <rPr>
        <sz val="13"/>
        <color theme="1"/>
        <rFont val="Times New Roman"/>
        <charset val="134"/>
      </rPr>
      <t xml:space="preserve">Đầu ra điều khiển động cơ kéo băng tải (M1 - 24V)
Đầu ra điều khiển động cơ đảo hương (M2 - 24V)
Đầu ra điều khiển đóng cắt cuộn hút (P1 - 24V) 
</t>
    </r>
    <r>
      <rPr>
        <u/>
        <sz val="13"/>
        <color rgb="FFFF0000"/>
        <rFont val="Times New Roman"/>
        <charset val="134"/>
      </rPr>
      <t>Đầu ra điều khiển máy sưởi (F1 - 220V)</t>
    </r>
  </si>
  <si>
    <t>5 x 2P loại 5557-4.2 cong</t>
  </si>
  <si>
    <t>- M1: M+ (Pin 1), M- (Pin 2)
- M2: M+ (Pin 3), M- (Pin 4)
- P1: P+ (Pin 5), P- (Pin 6)
- Bỏ trống chân 7, 8
- F1: Lin (Pin 9), Lout (Pin 10)</t>
  </si>
  <si>
    <t>bỏ tín hiệu 220V ra khỏi jack vì việc 24V không nên chung bus với 220V</t>
  </si>
  <si>
    <t>ok, tách ra thành 4*2P và 2*1P</t>
  </si>
  <si>
    <t xml:space="preserve">
Đầu ra điều khiển máy sưởi (F1 - 220V)</t>
  </si>
  <si>
    <t>nên tách riêng và trộn chung với 5 option ở mục 3 nếu có nhu cầu sử dụng đến 220V và hàn loại ít chân khi không dùng 5 option kia.</t>
  </si>
  <si>
    <t>05 đầu ra relay/ transitor</t>
  </si>
  <si>
    <t>- 05 đầu ra relay/transistor sắp xếp theo cặp từ 1,2 đến 9,10</t>
  </si>
  <si>
    <t>Không hàn connector, không khoét vỏ hộp</t>
  </si>
  <si>
    <t>5 option này có nhu cầu sử dụng cho 220V như máy sưởi không để còn thiết kế đảm bảo cách điện.
Nếu có nhu cầu sử dụng cả 24V và 220V thì cần tách riêng connector ra để đảm bảo toàn</t>
  </si>
  <si>
    <t>không cần tách, giữ nguyên yêu cầu ban đầu</t>
  </si>
  <si>
    <t>03 đầu ra báo trạng thái máy (24V)</t>
  </si>
  <si>
    <t>10127720-061LF</t>
  </si>
  <si>
    <t>L1 (1 , 2), L2 (3, 4), L3 (5, 6)</t>
  </si>
  <si>
    <t>Bước chân 3.0mm</t>
  </si>
  <si>
    <t>https://www.digikey.com/en/products/detail/amphenol-cs-fci/10127720-061LF/4996193</t>
  </si>
  <si>
    <t>Cảm biến phát hiện hương BRF30 - DDTL (S1 - 24V)
Cảm biến báo hết hương (S2 - 24V)
Cảm biến cửa (S3 - 24V)</t>
  </si>
  <si>
    <t>10127720-081LF</t>
  </si>
  <si>
    <t>+24V (1, 2), GND (7, 8), S1 - 3, S2 - 4, S3 - 5</t>
  </si>
  <si>
    <t>https://www.digikey.com/en/products/detail/amphenol-cs-fci/10127720-081LF/4996195</t>
  </si>
  <si>
    <t>Cảm biến nhiệt độ độ ẩm DTH21</t>
  </si>
  <si>
    <t>S3B-XH-A</t>
  </si>
  <si>
    <t>+5V (Pin 1), Data (Pin 2), GND (Pin 3)</t>
  </si>
  <si>
    <t>Bước chân 2.5mm</t>
  </si>
  <si>
    <t>https://www.digikey.com/en/products/detail/jst-sales-america-inc/S3B-XH-A/1651048</t>
  </si>
  <si>
    <t>Giao tiếp đầu đọc tiền</t>
  </si>
  <si>
    <t>Theo thứ chân mạch bán hàng cũ</t>
  </si>
  <si>
    <t>Bàn phím ma trận 3x4 hoặc 4x4</t>
  </si>
  <si>
    <t>IDE cong 5x2P</t>
  </si>
  <si>
    <t>Bước chân 2.54</t>
  </si>
  <si>
    <t>https://banlinhkien.com/ide10-duc-cong-2.54mm-p6649788.html</t>
  </si>
  <si>
    <t>Giao tiếp màn hình LCD FTF 5inch</t>
  </si>
  <si>
    <t>sẽ đùng chung connector với LCD 128x64</t>
  </si>
  <si>
    <t>ok, dùng IDE chung với LCD</t>
  </si>
  <si>
    <t>Giao tiếp màn hình cũ Graphic 128x64</t>
  </si>
  <si>
    <t>IDE thẳng 10x2</t>
  </si>
  <si>
    <t>Thiết kế không cần quay ra ngoài, chỉ để dự phòng, không hàn connector</t>
  </si>
  <si>
    <t>05 đầu vào mở rộng (24V)</t>
  </si>
  <si>
    <t>S6B-XH-A</t>
  </si>
  <si>
    <t>Input 1 - 5 (Pin 1 - pin 5), GND (Pin 6)</t>
  </si>
  <si>
    <t>Bước chân 2.5mm, Không hàn connector, không khoét vỏ hộp</t>
  </si>
  <si>
    <t>https://www.digikey.com/en/products/detail/jst-sales-america-inc/S6B-XH-A/1651034</t>
  </si>
  <si>
    <t>có cần đưa nguồn ra không và nguồn 24V hay 5V hay 3.3V</t>
  </si>
  <si>
    <t>không cần đưa nguồn ra</t>
  </si>
  <si>
    <t>Cổng Debug (Com ảo)</t>
  </si>
  <si>
    <t>USB Type C</t>
  </si>
  <si>
    <t>các connector có cần bố trí về 1 cạnh không?
trong trường hợp 1 cạnh không đủ thì có thể bố trí trên nhiều cạnh được không (chỉ 2 cạnh đối diện là đủ)</t>
  </si>
  <si>
    <t>ok, có thể bố trí trên 2 cạnh</t>
  </si>
  <si>
    <t>https://banlinhkien.com/header-3px2-55574.2-duc-cong-p6651759.html
https://www.digikey.com/en/products/detail/molex/0039301060/561080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</si>
</sst>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charset val="134"/>
      <scheme val="minor"/>
    </font>
    <font>
      <sz val="13"/>
      <color theme="1"/>
      <name val="Times New Roman"/>
      <charset val="134"/>
    </font>
    <font>
      <b/>
      <sz val="13"/>
      <color theme="1"/>
      <name val="Times New Roman"/>
      <charset val="134"/>
    </font>
    <font>
      <u/>
      <sz val="11"/>
      <color theme="10"/>
      <name val="Aptos Narrow"/>
      <charset val="134"/>
      <scheme val="minor"/>
    </font>
    <font>
      <u/>
      <sz val="13"/>
      <color rgb="FFFF0000"/>
      <name val="Times New Roman"/>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3" fillId="0" borderId="1" xfId="1" applyBorder="1" applyAlignment="1">
      <alignment horizontal="left" vertical="center"/>
    </xf>
    <xf numFmtId="0" fontId="1" fillId="2" borderId="1" xfId="0" applyFont="1" applyFill="1" applyBorder="1" applyAlignment="1">
      <alignment vertical="center" wrapText="1"/>
    </xf>
    <xf numFmtId="0" fontId="1" fillId="0" borderId="1" xfId="0" applyFont="1" applyBorder="1" applyAlignment="1">
      <alignment horizontal="left" vertical="center"/>
    </xf>
    <xf numFmtId="0" fontId="1" fillId="0" borderId="1" xfId="0" quotePrefix="1" applyFont="1" applyBorder="1" applyAlignment="1">
      <alignment vertical="center" wrapText="1"/>
    </xf>
    <xf numFmtId="0" fontId="1" fillId="2" borderId="1" xfId="0" quotePrefix="1" applyFont="1" applyFill="1" applyBorder="1" applyAlignment="1">
      <alignment vertical="center" wrapText="1"/>
    </xf>
    <xf numFmtId="0" fontId="1" fillId="0" borderId="1" xfId="0" applyFont="1" applyBorder="1" applyAlignment="1">
      <alignment horizontal="center" vertical="center" wrapText="1"/>
    </xf>
    <xf numFmtId="0" fontId="3" fillId="0" borderId="1" xfId="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285750</xdr:colOff>
      <xdr:row>1</xdr:row>
      <xdr:rowOff>78153</xdr:rowOff>
    </xdr:from>
    <xdr:to>
      <xdr:col>4</xdr:col>
      <xdr:colOff>1510498</xdr:colOff>
      <xdr:row>1</xdr:row>
      <xdr:rowOff>987436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441690" y="868680"/>
          <a:ext cx="1224280" cy="909320"/>
        </a:xfrm>
        <a:prstGeom prst="rect">
          <a:avLst/>
        </a:prstGeom>
      </xdr:spPr>
    </xdr:pic>
    <xdr:clientData/>
  </xdr:twoCellAnchor>
  <xdr:twoCellAnchor editAs="oneCell">
    <xdr:from>
      <xdr:col>4</xdr:col>
      <xdr:colOff>212320</xdr:colOff>
      <xdr:row>2</xdr:row>
      <xdr:rowOff>65306</xdr:rowOff>
    </xdr:from>
    <xdr:to>
      <xdr:col>4</xdr:col>
      <xdr:colOff>1541099</xdr:colOff>
      <xdr:row>2</xdr:row>
      <xdr:rowOff>988498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368030" y="1969770"/>
          <a:ext cx="1328420" cy="923290"/>
        </a:xfrm>
        <a:prstGeom prst="rect">
          <a:avLst/>
        </a:prstGeom>
      </xdr:spPr>
    </xdr:pic>
    <xdr:clientData/>
  </xdr:twoCellAnchor>
  <xdr:twoCellAnchor editAs="oneCell">
    <xdr:from>
      <xdr:col>4</xdr:col>
      <xdr:colOff>306456</xdr:colOff>
      <xdr:row>8</xdr:row>
      <xdr:rowOff>106419</xdr:rowOff>
    </xdr:from>
    <xdr:to>
      <xdr:col>4</xdr:col>
      <xdr:colOff>1365552</xdr:colOff>
      <xdr:row>8</xdr:row>
      <xdr:rowOff>892718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8462010" y="9380855"/>
          <a:ext cx="1059180" cy="786130"/>
        </a:xfrm>
        <a:prstGeom prst="rect">
          <a:avLst/>
        </a:prstGeom>
      </xdr:spPr>
    </xdr:pic>
    <xdr:clientData/>
  </xdr:twoCellAnchor>
  <xdr:twoCellAnchor editAs="oneCell">
    <xdr:from>
      <xdr:col>4</xdr:col>
      <xdr:colOff>273327</xdr:colOff>
      <xdr:row>5</xdr:row>
      <xdr:rowOff>8316</xdr:rowOff>
    </xdr:from>
    <xdr:to>
      <xdr:col>4</xdr:col>
      <xdr:colOff>1441009</xdr:colOff>
      <xdr:row>5</xdr:row>
      <xdr:rowOff>1072897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8428990" y="6111240"/>
          <a:ext cx="1167765" cy="1064260"/>
        </a:xfrm>
        <a:prstGeom prst="rect">
          <a:avLst/>
        </a:prstGeom>
      </xdr:spPr>
    </xdr:pic>
    <xdr:clientData/>
  </xdr:twoCellAnchor>
  <xdr:twoCellAnchor editAs="oneCell">
    <xdr:from>
      <xdr:col>4</xdr:col>
      <xdr:colOff>347867</xdr:colOff>
      <xdr:row>6</xdr:row>
      <xdr:rowOff>131638</xdr:rowOff>
    </xdr:from>
    <xdr:to>
      <xdr:col>4</xdr:col>
      <xdr:colOff>1309200</xdr:colOff>
      <xdr:row>6</xdr:row>
      <xdr:rowOff>963911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8503285" y="7310755"/>
          <a:ext cx="961390" cy="831850"/>
        </a:xfrm>
        <a:prstGeom prst="rect">
          <a:avLst/>
        </a:prstGeom>
      </xdr:spPr>
    </xdr:pic>
    <xdr:clientData/>
  </xdr:twoCellAnchor>
  <xdr:twoCellAnchor editAs="oneCell">
    <xdr:from>
      <xdr:col>4</xdr:col>
      <xdr:colOff>533206</xdr:colOff>
      <xdr:row>7</xdr:row>
      <xdr:rowOff>115956</xdr:rowOff>
    </xdr:from>
    <xdr:to>
      <xdr:col>4</xdr:col>
      <xdr:colOff>1343537</xdr:colOff>
      <xdr:row>7</xdr:row>
      <xdr:rowOff>786847</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8688705" y="8409305"/>
          <a:ext cx="810260" cy="671195"/>
        </a:xfrm>
        <a:prstGeom prst="rect">
          <a:avLst/>
        </a:prstGeom>
      </xdr:spPr>
    </xdr:pic>
    <xdr:clientData/>
  </xdr:twoCellAnchor>
  <xdr:twoCellAnchor editAs="oneCell">
    <xdr:from>
      <xdr:col>4</xdr:col>
      <xdr:colOff>289891</xdr:colOff>
      <xdr:row>12</xdr:row>
      <xdr:rowOff>151885</xdr:rowOff>
    </xdr:from>
    <xdr:to>
      <xdr:col>4</xdr:col>
      <xdr:colOff>1399642</xdr:colOff>
      <xdr:row>12</xdr:row>
      <xdr:rowOff>991025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8445500" y="13674725"/>
          <a:ext cx="1109980" cy="838835"/>
        </a:xfrm>
        <a:prstGeom prst="rect">
          <a:avLst/>
        </a:prstGeom>
      </xdr:spPr>
    </xdr:pic>
    <xdr:clientData/>
  </xdr:twoCellAnchor>
  <xdr:twoCellAnchor editAs="oneCell">
    <xdr:from>
      <xdr:col>4</xdr:col>
      <xdr:colOff>289891</xdr:colOff>
      <xdr:row>13</xdr:row>
      <xdr:rowOff>59406</xdr:rowOff>
    </xdr:from>
    <xdr:to>
      <xdr:col>4</xdr:col>
      <xdr:colOff>1470439</xdr:colOff>
      <xdr:row>13</xdr:row>
      <xdr:rowOff>832868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8445500" y="14820265"/>
          <a:ext cx="1180465" cy="773430"/>
        </a:xfrm>
        <a:prstGeom prst="rect">
          <a:avLst/>
        </a:prstGeom>
      </xdr:spPr>
    </xdr:pic>
    <xdr:clientData/>
  </xdr:twoCellAnchor>
  <xdr:twoCellAnchor editAs="oneCell">
    <xdr:from>
      <xdr:col>4</xdr:col>
      <xdr:colOff>174393</xdr:colOff>
      <xdr:row>11</xdr:row>
      <xdr:rowOff>248476</xdr:rowOff>
    </xdr:from>
    <xdr:to>
      <xdr:col>4</xdr:col>
      <xdr:colOff>1628912</xdr:colOff>
      <xdr:row>11</xdr:row>
      <xdr:rowOff>1151281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a:stretch>
          <a:fillRect/>
        </a:stretch>
      </xdr:blipFill>
      <xdr:spPr>
        <a:xfrm>
          <a:off x="8329930" y="12494895"/>
          <a:ext cx="1454785" cy="902970"/>
        </a:xfrm>
        <a:prstGeom prst="rect">
          <a:avLst/>
        </a:prstGeom>
      </xdr:spPr>
    </xdr:pic>
    <xdr:clientData/>
  </xdr:twoCellAnchor>
  <xdr:twoCellAnchor editAs="oneCell">
    <xdr:from>
      <xdr:col>4</xdr:col>
      <xdr:colOff>198782</xdr:colOff>
      <xdr:row>9</xdr:row>
      <xdr:rowOff>85587</xdr:rowOff>
    </xdr:from>
    <xdr:to>
      <xdr:col>4</xdr:col>
      <xdr:colOff>1443862</xdr:colOff>
      <xdr:row>9</xdr:row>
      <xdr:rowOff>902805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9"/>
        <a:stretch>
          <a:fillRect/>
        </a:stretch>
      </xdr:blipFill>
      <xdr:spPr>
        <a:xfrm>
          <a:off x="8354695" y="10398125"/>
          <a:ext cx="1244600" cy="817245"/>
        </a:xfrm>
        <a:prstGeom prst="rect">
          <a:avLst/>
        </a:prstGeom>
      </xdr:spPr>
    </xdr:pic>
    <xdr:clientData/>
  </xdr:twoCellAnchor>
  <xdr:twoCellAnchor editAs="oneCell">
    <xdr:from>
      <xdr:col>4</xdr:col>
      <xdr:colOff>190500</xdr:colOff>
      <xdr:row>4</xdr:row>
      <xdr:rowOff>91109</xdr:rowOff>
    </xdr:from>
    <xdr:to>
      <xdr:col>4</xdr:col>
      <xdr:colOff>1519279</xdr:colOff>
      <xdr:row>4</xdr:row>
      <xdr:rowOff>1014301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stretch>
          <a:fillRect/>
        </a:stretch>
      </xdr:blipFill>
      <xdr:spPr>
        <a:xfrm>
          <a:off x="8346440" y="4486910"/>
          <a:ext cx="1328420" cy="9232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digikey.com/en/products/detail/amphenol-cs-fci/10127720-061LF/4996193" TargetMode="External"/><Relationship Id="rId7" Type="http://schemas.openxmlformats.org/officeDocument/2006/relationships/hyperlink" Target="https://banlinhkien.com/ide10-duc-cong-2.54mm-p6649788.html" TargetMode="External"/><Relationship Id="rId2" Type="http://schemas.openxmlformats.org/officeDocument/2006/relationships/hyperlink" Target="https://banlinhkien.com/header-3px2-55574.2-duc-cong-p6651759.html" TargetMode="External"/><Relationship Id="rId1" Type="http://schemas.openxmlformats.org/officeDocument/2006/relationships/hyperlink" Target="https://banlinhkien.com/header-2px2-55574.2-duc-cong-p6651757.html" TargetMode="External"/><Relationship Id="rId6" Type="http://schemas.openxmlformats.org/officeDocument/2006/relationships/hyperlink" Target="https://www.digikey.com/en/products/detail/jst-sales-america-inc/S6B-XH-A/1651034" TargetMode="External"/><Relationship Id="rId5" Type="http://schemas.openxmlformats.org/officeDocument/2006/relationships/hyperlink" Target="https://www.digikey.com/en/products/detail/jst-sales-america-inc/S3B-XH-A/1651048" TargetMode="External"/><Relationship Id="rId4" Type="http://schemas.openxmlformats.org/officeDocument/2006/relationships/hyperlink" Target="https://www.digikey.com/en/products/detail/amphenol-cs-fci/10127720-081LF/49961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55" zoomScaleNormal="55" workbookViewId="0">
      <selection activeCell="D14" sqref="D14"/>
    </sheetView>
  </sheetViews>
  <sheetFormatPr defaultColWidth="9.1328125" defaultRowHeight="16.5"/>
  <cols>
    <col min="1" max="1" width="9.1328125" style="1"/>
    <col min="2" max="2" width="50.3984375" style="2" customWidth="1"/>
    <col min="3" max="3" width="24.3984375" style="1" customWidth="1"/>
    <col min="4" max="4" width="35" style="2" customWidth="1"/>
    <col min="5" max="5" width="25.73046875" style="2" customWidth="1"/>
    <col min="6" max="6" width="30.1328125" style="2" customWidth="1"/>
    <col min="7" max="7" width="76.86328125" style="3" customWidth="1"/>
    <col min="8" max="8" width="28.33203125" style="2" customWidth="1"/>
    <col min="9" max="9" width="18.53125" style="2" customWidth="1"/>
    <col min="10" max="16384" width="9.1328125" style="2"/>
  </cols>
  <sheetData>
    <row r="1" spans="1:13" ht="62.25" customHeight="1">
      <c r="A1" s="4" t="s">
        <v>0</v>
      </c>
      <c r="B1" s="4" t="s">
        <v>1</v>
      </c>
      <c r="C1" s="4" t="s">
        <v>2</v>
      </c>
      <c r="D1" s="4" t="s">
        <v>3</v>
      </c>
      <c r="E1" s="4" t="s">
        <v>4</v>
      </c>
      <c r="F1" s="4" t="s">
        <v>5</v>
      </c>
      <c r="G1" s="5" t="s">
        <v>6</v>
      </c>
      <c r="H1" s="6" t="s">
        <v>7</v>
      </c>
      <c r="I1" s="6" t="s">
        <v>8</v>
      </c>
    </row>
    <row r="2" spans="1:13" ht="87.75" customHeight="1">
      <c r="A2" s="7">
        <v>1</v>
      </c>
      <c r="B2" s="6" t="s">
        <v>9</v>
      </c>
      <c r="C2" s="7" t="s">
        <v>10</v>
      </c>
      <c r="D2" s="11" t="s">
        <v>11</v>
      </c>
      <c r="E2" s="6"/>
      <c r="F2" s="6" t="s">
        <v>12</v>
      </c>
      <c r="G2" s="8" t="s">
        <v>13</v>
      </c>
      <c r="H2" s="6"/>
      <c r="I2" s="6"/>
      <c r="K2" s="2">
        <v>9.6</v>
      </c>
      <c r="M2" s="2">
        <v>9.6</v>
      </c>
    </row>
    <row r="3" spans="1:13" ht="82.5">
      <c r="A3" s="7">
        <v>2</v>
      </c>
      <c r="B3" s="11" t="s">
        <v>14</v>
      </c>
      <c r="C3" s="7" t="s">
        <v>15</v>
      </c>
      <c r="D3" s="11" t="s">
        <v>16</v>
      </c>
      <c r="E3" s="6"/>
      <c r="F3" s="6" t="s">
        <v>12</v>
      </c>
      <c r="G3" s="14" t="s">
        <v>63</v>
      </c>
      <c r="H3" s="9" t="s">
        <v>17</v>
      </c>
      <c r="I3" s="13" t="s">
        <v>18</v>
      </c>
      <c r="K3" s="2">
        <f>22.2-4.2</f>
        <v>18</v>
      </c>
      <c r="L3" s="2">
        <v>18</v>
      </c>
    </row>
    <row r="4" spans="1:13" ht="112.15" customHeight="1">
      <c r="A4" s="7">
        <v>2.1</v>
      </c>
      <c r="B4" s="12" t="s">
        <v>19</v>
      </c>
      <c r="C4" s="7"/>
      <c r="D4" s="6"/>
      <c r="E4" s="6"/>
      <c r="F4" s="6"/>
      <c r="G4" s="8"/>
      <c r="H4" s="6" t="s">
        <v>20</v>
      </c>
      <c r="I4" s="13"/>
    </row>
    <row r="5" spans="1:13" ht="132">
      <c r="A5" s="7">
        <v>3</v>
      </c>
      <c r="B5" s="11" t="s">
        <v>21</v>
      </c>
      <c r="C5" s="7" t="s">
        <v>15</v>
      </c>
      <c r="D5" s="11" t="s">
        <v>22</v>
      </c>
      <c r="E5" s="6"/>
      <c r="F5" s="6" t="s">
        <v>23</v>
      </c>
      <c r="G5" s="10"/>
      <c r="H5" s="6" t="s">
        <v>24</v>
      </c>
      <c r="I5" s="6" t="s">
        <v>25</v>
      </c>
      <c r="K5" s="2">
        <f>4.2*4+5.4</f>
        <v>22.200000000000003</v>
      </c>
      <c r="L5" s="2">
        <v>22.2</v>
      </c>
    </row>
    <row r="6" spans="1:13" ht="84.75" customHeight="1">
      <c r="A6" s="7">
        <v>4</v>
      </c>
      <c r="B6" s="11" t="s">
        <v>26</v>
      </c>
      <c r="C6" s="7" t="s">
        <v>27</v>
      </c>
      <c r="D6" s="11" t="s">
        <v>28</v>
      </c>
      <c r="E6" s="6"/>
      <c r="F6" s="6" t="s">
        <v>29</v>
      </c>
      <c r="G6" s="8" t="s">
        <v>30</v>
      </c>
      <c r="H6" s="6"/>
      <c r="I6" s="6"/>
      <c r="K6" s="2">
        <v>12.6</v>
      </c>
      <c r="M6" s="2">
        <v>12.6</v>
      </c>
    </row>
    <row r="7" spans="1:13" ht="87.75" customHeight="1">
      <c r="A7" s="7">
        <v>5</v>
      </c>
      <c r="B7" s="11" t="s">
        <v>31</v>
      </c>
      <c r="C7" s="7" t="s">
        <v>32</v>
      </c>
      <c r="D7" s="11" t="s">
        <v>33</v>
      </c>
      <c r="E7" s="6"/>
      <c r="F7" s="6" t="s">
        <v>29</v>
      </c>
      <c r="G7" s="8" t="s">
        <v>34</v>
      </c>
      <c r="H7" s="6"/>
      <c r="I7" s="6"/>
      <c r="K7" s="2">
        <v>15.6</v>
      </c>
      <c r="M7" s="2">
        <v>15.6</v>
      </c>
    </row>
    <row r="8" spans="1:13" ht="77.25" customHeight="1">
      <c r="A8" s="7">
        <v>6</v>
      </c>
      <c r="B8" s="6" t="s">
        <v>35</v>
      </c>
      <c r="C8" s="7" t="s">
        <v>36</v>
      </c>
      <c r="D8" s="11" t="s">
        <v>37</v>
      </c>
      <c r="E8" s="6"/>
      <c r="F8" s="6" t="s">
        <v>38</v>
      </c>
      <c r="G8" s="8" t="s">
        <v>39</v>
      </c>
      <c r="H8" s="6"/>
      <c r="I8" s="6"/>
      <c r="K8" s="2">
        <v>10.199999999999999</v>
      </c>
      <c r="M8" s="2">
        <v>10.199999999999999</v>
      </c>
    </row>
    <row r="9" spans="1:13" ht="81.75" customHeight="1">
      <c r="A9" s="7">
        <v>7</v>
      </c>
      <c r="B9" s="6" t="s">
        <v>40</v>
      </c>
      <c r="C9" s="7" t="s">
        <v>10</v>
      </c>
      <c r="D9" s="6" t="s">
        <v>41</v>
      </c>
      <c r="E9" s="6"/>
      <c r="F9" s="6" t="s">
        <v>12</v>
      </c>
      <c r="G9" s="10"/>
      <c r="H9" s="6"/>
      <c r="I9" s="6"/>
      <c r="K9" s="2">
        <v>9.6</v>
      </c>
      <c r="M9" s="2">
        <v>9.6</v>
      </c>
    </row>
    <row r="10" spans="1:13" ht="81" customHeight="1">
      <c r="A10" s="7">
        <v>8</v>
      </c>
      <c r="B10" s="6" t="s">
        <v>42</v>
      </c>
      <c r="C10" s="7" t="s">
        <v>43</v>
      </c>
      <c r="D10" s="6" t="s">
        <v>41</v>
      </c>
      <c r="E10" s="6"/>
      <c r="F10" s="6" t="s">
        <v>44</v>
      </c>
      <c r="G10" s="8" t="s">
        <v>45</v>
      </c>
      <c r="H10" s="6"/>
      <c r="I10" s="6"/>
    </row>
    <row r="11" spans="1:13" ht="71.25" customHeight="1">
      <c r="A11" s="7">
        <v>9</v>
      </c>
      <c r="B11" s="6" t="s">
        <v>46</v>
      </c>
      <c r="C11" s="7"/>
      <c r="D11" s="6"/>
      <c r="E11" s="6"/>
      <c r="F11" s="6"/>
      <c r="G11" s="10"/>
      <c r="H11" s="6" t="s">
        <v>47</v>
      </c>
      <c r="I11" s="6" t="s">
        <v>48</v>
      </c>
      <c r="M11" s="2">
        <v>13</v>
      </c>
    </row>
    <row r="12" spans="1:13" ht="100.5" customHeight="1">
      <c r="A12" s="7">
        <v>10</v>
      </c>
      <c r="B12" s="6" t="s">
        <v>49</v>
      </c>
      <c r="C12" s="7" t="s">
        <v>50</v>
      </c>
      <c r="D12" s="6" t="s">
        <v>41</v>
      </c>
      <c r="E12" s="6"/>
      <c r="F12" s="6" t="s">
        <v>51</v>
      </c>
      <c r="G12" s="10"/>
      <c r="H12" s="6"/>
      <c r="I12" s="6"/>
      <c r="M12" s="2">
        <v>14</v>
      </c>
    </row>
    <row r="13" spans="1:13" ht="97.5" customHeight="1">
      <c r="A13" s="7">
        <v>11</v>
      </c>
      <c r="B13" s="6" t="s">
        <v>52</v>
      </c>
      <c r="C13" s="7" t="s">
        <v>53</v>
      </c>
      <c r="D13" s="6" t="s">
        <v>54</v>
      </c>
      <c r="E13" s="6"/>
      <c r="F13" s="6" t="s">
        <v>55</v>
      </c>
      <c r="G13" s="8" t="s">
        <v>56</v>
      </c>
      <c r="H13" s="6" t="s">
        <v>57</v>
      </c>
      <c r="I13" s="6" t="s">
        <v>58</v>
      </c>
      <c r="M13" s="2">
        <v>18</v>
      </c>
    </row>
    <row r="14" spans="1:13" ht="69" customHeight="1">
      <c r="A14" s="7">
        <v>12</v>
      </c>
      <c r="B14" s="6" t="s">
        <v>59</v>
      </c>
      <c r="C14" s="7" t="s">
        <v>60</v>
      </c>
      <c r="D14" s="6"/>
      <c r="E14" s="6"/>
      <c r="F14" s="6"/>
      <c r="G14" s="10"/>
      <c r="H14" s="6"/>
      <c r="I14" s="6"/>
      <c r="M14" s="2">
        <v>6</v>
      </c>
    </row>
    <row r="15" spans="1:13" ht="99">
      <c r="A15" s="7">
        <v>13</v>
      </c>
      <c r="B15" s="6"/>
      <c r="C15" s="7"/>
      <c r="D15" s="6"/>
      <c r="E15" s="6"/>
      <c r="F15" s="6"/>
      <c r="G15" s="10"/>
      <c r="H15" s="9" t="s">
        <v>61</v>
      </c>
      <c r="I15" s="6" t="s">
        <v>62</v>
      </c>
    </row>
    <row r="16" spans="1:13">
      <c r="M16" s="2">
        <f>SUM(M2:M15)</f>
        <v>108.6</v>
      </c>
    </row>
  </sheetData>
  <mergeCells count="1">
    <mergeCell ref="I3:I4"/>
  </mergeCells>
  <hyperlinks>
    <hyperlink ref="G2" r:id="rId1" xr:uid="{00000000-0004-0000-0000-000000000000}"/>
    <hyperlink ref="G3" r:id="rId2" display="https://banlinhkien.com/header-3px2-55574.2-duc-cong-p6651759.html" xr:uid="{00000000-0004-0000-0000-000001000000}"/>
    <hyperlink ref="G6" r:id="rId3" xr:uid="{00000000-0004-0000-0000-000002000000}"/>
    <hyperlink ref="G7" r:id="rId4" xr:uid="{00000000-0004-0000-0000-000003000000}"/>
    <hyperlink ref="G8" r:id="rId5" xr:uid="{00000000-0004-0000-0000-000004000000}"/>
    <hyperlink ref="G13" r:id="rId6" xr:uid="{00000000-0004-0000-0000-000005000000}"/>
    <hyperlink ref="G10" r:id="rId7" xr:uid="{00000000-0004-0000-0000-000006000000}"/>
  </hyperlinks>
  <pageMargins left="0.7" right="0.7" top="0.75" bottom="0.75" header="0.3" footer="0.3"/>
  <pageSetup paperSize="9" orientation="portrait"/>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TPA 2022</dc:creator>
  <cp:lastModifiedBy>dangvinhhien dangvinhhien</cp:lastModifiedBy>
  <dcterms:created xsi:type="dcterms:W3CDTF">2024-03-23T05:41:00Z</dcterms:created>
  <dcterms:modified xsi:type="dcterms:W3CDTF">2024-03-28T17:11:14Z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DDB3A03B69BC4AF18E725334BFBCCE4A_12</vt:lpwstr>
  </property>
  <property fmtid="{D5CDD505-2E9C-101B-9397-08002B2CF9AE}" pid="3" name="KSOProductBuildVer">
    <vt:lpwstr>1033-12.2.0.13489</vt:lpwstr>
  </property>
</Properties>
</file>