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ntonio\Desktop\"/>
    </mc:Choice>
  </mc:AlternateContent>
  <xr:revisionPtr revIDLastSave="0" documentId="13_ncr:1_{E0058EC2-EB0D-4E5D-9BAE-AE95857E530A}" xr6:coauthVersionLast="47" xr6:coauthVersionMax="47" xr10:uidLastSave="{00000000-0000-0000-0000-000000000000}"/>
  <bookViews>
    <workbookView xWindow="-116" yWindow="-116" windowWidth="24917" windowHeight="14117" xr2:uid="{9875DAC1-A894-436E-AC3A-B9DA8DD96217}"/>
  </bookViews>
  <sheets>
    <sheet name="PEDIDOS ABERTOS" sheetId="2" r:id="rId1"/>
    <sheet name="BASE" sheetId="1" r:id="rId2"/>
  </sheets>
  <definedNames>
    <definedName name="_xlnm._FilterDatabase" localSheetId="1" hidden="1">BASE!$A$2:$W$2</definedName>
  </definedNames>
  <calcPr calcId="191029" iterateDelta="1E-4"/>
  <pivotCaches>
    <pivotCache cacheId="7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3" i="1" l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</calcChain>
</file>

<file path=xl/sharedStrings.xml><?xml version="1.0" encoding="utf-8"?>
<sst xmlns="http://schemas.openxmlformats.org/spreadsheetml/2006/main" count="352" uniqueCount="114">
  <si>
    <t>Pedido de Compras / Autorização de Entrega (Produtos)</t>
  </si>
  <si>
    <t>Num.PC</t>
  </si>
  <si>
    <t>Fornecedor</t>
  </si>
  <si>
    <t>Loja</t>
  </si>
  <si>
    <t>Razao Social</t>
  </si>
  <si>
    <t>Telefone</t>
  </si>
  <si>
    <t>Item</t>
  </si>
  <si>
    <t>Numero da SC</t>
  </si>
  <si>
    <t>Produto</t>
  </si>
  <si>
    <t>Descricao</t>
  </si>
  <si>
    <t>Grupo</t>
  </si>
  <si>
    <t>Emissao</t>
  </si>
  <si>
    <t>Lj</t>
  </si>
  <si>
    <t>Entrega</t>
  </si>
  <si>
    <t>Quantidade</t>
  </si>
  <si>
    <t>UM</t>
  </si>
  <si>
    <t>Prc Unitario</t>
  </si>
  <si>
    <t>Vl. Desconto</t>
  </si>
  <si>
    <t>Vlr.Total</t>
  </si>
  <si>
    <t>Qtd.Entregue</t>
  </si>
  <si>
    <t>Quant. Receber</t>
  </si>
  <si>
    <t>Saldo Receber</t>
  </si>
  <si>
    <t>01</t>
  </si>
  <si>
    <t>0004</t>
  </si>
  <si>
    <t>012</t>
  </si>
  <si>
    <t>PC</t>
  </si>
  <si>
    <t>031870</t>
  </si>
  <si>
    <t>MATHEUS HENRIQUE GUEDES FERREIRA ME</t>
  </si>
  <si>
    <t>940279614</t>
  </si>
  <si>
    <t>0001</t>
  </si>
  <si>
    <t>011643</t>
  </si>
  <si>
    <t>SIPRATECH GALVANOPLASTIA LTDA</t>
  </si>
  <si>
    <t>45550548</t>
  </si>
  <si>
    <t>0005</t>
  </si>
  <si>
    <t>0002</t>
  </si>
  <si>
    <t>0003</t>
  </si>
  <si>
    <t>A17824</t>
  </si>
  <si>
    <t>283844</t>
  </si>
  <si>
    <t>BFT0011555N</t>
  </si>
  <si>
    <t>CONJ. BATENTE MAGNETICO PORTA</t>
  </si>
  <si>
    <t>000984</t>
  </si>
  <si>
    <t>VILLARES METALS S/A</t>
  </si>
  <si>
    <t>0193864-</t>
  </si>
  <si>
    <t>CAME</t>
  </si>
  <si>
    <t>BFC0023333N</t>
  </si>
  <si>
    <t>BLOCO UNICO MF</t>
  </si>
  <si>
    <t>0006</t>
  </si>
  <si>
    <t>BFC00416629</t>
  </si>
  <si>
    <t>BLOCO UNICO DISCO CI4 30 - 34</t>
  </si>
  <si>
    <t>BFC0021631N</t>
  </si>
  <si>
    <t>BLOCO UNICO CILINDRO CI4 30</t>
  </si>
  <si>
    <t>Total Geral</t>
  </si>
  <si>
    <t>Soma de Quantidade</t>
  </si>
  <si>
    <t>Valores</t>
  </si>
  <si>
    <t>Soma de Qtd.Entregue</t>
  </si>
  <si>
    <t>Em Atraso?</t>
  </si>
  <si>
    <t>NÃO</t>
  </si>
  <si>
    <t>003698</t>
  </si>
  <si>
    <t>RUBBERCITY ARTEF. DE BORRACHAS LTDA</t>
  </si>
  <si>
    <t>33884444</t>
  </si>
  <si>
    <t>BFJ000010074N</t>
  </si>
  <si>
    <t>ROLO SUPERIOR MOVEL 23"-32" (VULCANIZACAO)</t>
  </si>
  <si>
    <t>A17565</t>
  </si>
  <si>
    <t>283692</t>
  </si>
  <si>
    <t>BFT0030023N</t>
  </si>
  <si>
    <t>ENGRENAGEM Z 76 COMANDO FORNIT</t>
  </si>
  <si>
    <t>BFH000020326N</t>
  </si>
  <si>
    <t>BFH3020743N</t>
  </si>
  <si>
    <t>CAME DE ELIMINAR FIXA DISCO INTERNO CI4 30</t>
  </si>
  <si>
    <t>BFH00416756</t>
  </si>
  <si>
    <t>CAME DE PLATINA LUBRIF JOHNC 30 32 34</t>
  </si>
  <si>
    <t>A17946</t>
  </si>
  <si>
    <t>001202</t>
  </si>
  <si>
    <t>TECNOGEAR INDUSTRIA MECANICA LTDA</t>
  </si>
  <si>
    <t>43576226</t>
  </si>
  <si>
    <t>283918</t>
  </si>
  <si>
    <t>BFT10112952</t>
  </si>
  <si>
    <t>CORTAR DENTES NO ANEL GUIA P/ PB 23-32</t>
  </si>
  <si>
    <t>283924</t>
  </si>
  <si>
    <t>SIM</t>
  </si>
  <si>
    <t>A17959</t>
  </si>
  <si>
    <t>031994</t>
  </si>
  <si>
    <t>JOSE LUCIANO ALEIXO DA SILVA</t>
  </si>
  <si>
    <t>20131174</t>
  </si>
  <si>
    <t>283928</t>
  </si>
  <si>
    <t>BFE000012704N</t>
  </si>
  <si>
    <t>BLOQUETO DA TRAVA  PUX.</t>
  </si>
  <si>
    <t>BFE000012703N</t>
  </si>
  <si>
    <t>A17967</t>
  </si>
  <si>
    <t>BFC0020263N</t>
  </si>
  <si>
    <t>PIASTRA</t>
  </si>
  <si>
    <t>283933</t>
  </si>
  <si>
    <t>A17972</t>
  </si>
  <si>
    <t>283936</t>
  </si>
  <si>
    <t>BFH00416755</t>
  </si>
  <si>
    <t>CAME DE PLATINA AR JOHNC 30 32 34</t>
  </si>
  <si>
    <t>BFH0021636N</t>
  </si>
  <si>
    <t>CAME DE ELIMINAR FIXA DO CILINDRO CI4</t>
  </si>
  <si>
    <t>283939</t>
  </si>
  <si>
    <t>A17974</t>
  </si>
  <si>
    <t>283942</t>
  </si>
  <si>
    <t>A17982</t>
  </si>
  <si>
    <t>283947</t>
  </si>
  <si>
    <t>BFC00416632</t>
  </si>
  <si>
    <t>BLOCO UNICO DISCO LUBRIFICACAO DIREITO CI4 30 - 34</t>
  </si>
  <si>
    <t>BFC0021407N</t>
  </si>
  <si>
    <t>BLOCO</t>
  </si>
  <si>
    <t>ANEL PORTA GUIA-FIO CIC 30</t>
  </si>
  <si>
    <t>BFC3020319N</t>
  </si>
  <si>
    <t>A17990</t>
  </si>
  <si>
    <t>ANEL B 32 3220040N</t>
  </si>
  <si>
    <t>BFC003220040N</t>
  </si>
  <si>
    <t>Hoje</t>
  </si>
  <si>
    <t>Prevsão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</si>
</sst>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.000_-;\-* #,##0.000_-;_-* &quot;-&quot;??_-;_-@_-"/>
    <numFmt numFmtId="165" formatCode="_-* #,##0.0000_-;\-* #,##0.0000_-;_-* &quot;-&quot;??_-;_-@_-"/>
  </numFmts>
  <fonts count="20" x14ac:knownFonts="1">
    <font>
      <sz val="6"/>
      <color indexed="8"/>
      <name val="Courier New"/>
      <family val="2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6"/>
      <color indexed="62"/>
      <name val="Courier New"/>
      <family val="2"/>
    </font>
    <font>
      <sz val="6"/>
      <color indexed="9"/>
      <name val="Courier New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DCE6F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rgb="FFFFFFFF"/>
      </bottom>
      <diagonal/>
    </border>
    <border>
      <left/>
      <right style="thin">
        <color rgb="FF4F81BD"/>
      </right>
      <top style="thin">
        <color rgb="FF4F81BD"/>
      </top>
      <bottom/>
      <diagonal/>
    </border>
    <border>
      <left style="thin">
        <color rgb="FFB8CCE4"/>
      </left>
      <right/>
      <top style="thin">
        <color rgb="FFB8CCE4"/>
      </top>
      <bottom/>
      <diagonal/>
    </border>
    <border>
      <left style="thin">
        <color rgb="FFDCE6F1"/>
      </left>
      <right/>
      <top style="thin">
        <color rgb="FFDCE6F1"/>
      </top>
      <bottom/>
      <diagonal/>
    </border>
  </borders>
  <cellStyleXfs count="42">
    <xf numFmtId="0" fontId="0" fillId="0" borderId="0" applyNumberFormat="0" applyFill="0" applyBorder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9">
    <xf numFmtId="0" fontId="0" fillId="0" borderId="0" xfId="0"/>
    <xf numFmtId="0" fontId="19" fillId="34" borderId="11" xfId="0" applyFont="1" applyFill="1" applyBorder="1" applyAlignment="1">
      <alignment horizontal="center"/>
    </xf>
    <xf numFmtId="0" fontId="0" fillId="35" borderId="12" xfId="0" applyFill="1" applyBorder="1" applyAlignment="1">
      <alignment horizontal="left"/>
    </xf>
    <xf numFmtId="14" fontId="0" fillId="35" borderId="12" xfId="0" applyNumberFormat="1" applyFill="1" applyBorder="1" applyAlignment="1">
      <alignment horizontal="left"/>
    </xf>
    <xf numFmtId="164" fontId="0" fillId="35" borderId="12" xfId="0" applyNumberFormat="1" applyFill="1" applyBorder="1" applyAlignment="1">
      <alignment horizontal="left"/>
    </xf>
    <xf numFmtId="165" fontId="0" fillId="35" borderId="12" xfId="0" applyNumberFormat="1" applyFill="1" applyBorder="1" applyAlignment="1">
      <alignment horizontal="left"/>
    </xf>
    <xf numFmtId="43" fontId="0" fillId="35" borderId="12" xfId="0" applyNumberFormat="1" applyFill="1" applyBorder="1" applyAlignment="1">
      <alignment horizontal="left"/>
    </xf>
    <xf numFmtId="0" fontId="0" fillId="36" borderId="13" xfId="0" applyFill="1" applyBorder="1" applyAlignment="1">
      <alignment horizontal="left"/>
    </xf>
    <xf numFmtId="14" fontId="0" fillId="36" borderId="13" xfId="0" applyNumberFormat="1" applyFill="1" applyBorder="1" applyAlignment="1">
      <alignment horizontal="left"/>
    </xf>
    <xf numFmtId="164" fontId="0" fillId="36" borderId="13" xfId="0" applyNumberFormat="1" applyFill="1" applyBorder="1" applyAlignment="1">
      <alignment horizontal="left"/>
    </xf>
    <xf numFmtId="165" fontId="0" fillId="36" borderId="13" xfId="0" applyNumberFormat="1" applyFill="1" applyBorder="1" applyAlignment="1">
      <alignment horizontal="left"/>
    </xf>
    <xf numFmtId="43" fontId="0" fillId="36" borderId="13" xfId="0" applyNumberFormat="1" applyFill="1" applyBorder="1" applyAlignment="1">
      <alignment horizontal="left"/>
    </xf>
    <xf numFmtId="0" fontId="0" fillId="0" borderId="0" xfId="0" pivotButton="1"/>
    <xf numFmtId="14" fontId="0" fillId="0" borderId="0" xfId="0" applyNumberFormat="1"/>
    <xf numFmtId="0" fontId="0" fillId="0" borderId="0" xfId="0" applyNumberFormat="1"/>
    <xf numFmtId="0" fontId="0" fillId="0" borderId="0" xfId="0" applyAlignment="1">
      <alignment horizontal="center"/>
    </xf>
    <xf numFmtId="14" fontId="19" fillId="34" borderId="11" xfId="0" applyNumberFormat="1" applyFont="1" applyFill="1" applyBorder="1" applyAlignment="1">
      <alignment horizontal="center"/>
    </xf>
    <xf numFmtId="0" fontId="18" fillId="33" borderId="10" xfId="0" applyFont="1" applyFill="1" applyBorder="1" applyAlignment="1">
      <alignment horizontal="center"/>
    </xf>
    <xf numFmtId="21" fontId="0" fillId="0" borderId="0" xfId="0" applyNumberForma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 customBuiltin="1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2"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nicius" refreshedDate="45476.683767939816" createdVersion="8" refreshedVersion="8" minRefreshableVersion="3" recordCount="21" xr:uid="{3228EC85-E87F-4D86-9E95-B59C29F78287}">
  <cacheSource type="worksheet">
    <worksheetSource ref="A2:W23" sheet="BASE"/>
  </cacheSource>
  <cacheFields count="23">
    <cacheField name="Num.PC" numFmtId="0">
      <sharedItems/>
    </cacheField>
    <cacheField name="Fornecedor" numFmtId="0">
      <sharedItems/>
    </cacheField>
    <cacheField name="Loja" numFmtId="0">
      <sharedItems/>
    </cacheField>
    <cacheField name="Razao Social" numFmtId="0">
      <sharedItems count="7">
        <s v="MATHEUS HENRIQUE GUEDES FERREIRA ME"/>
        <s v="TECNOGEAR INDUSTRIA MECANICA LTDA"/>
        <s v="JOSE LUCIANO ALEIXO DA SILVA"/>
        <s v="SIPRATECH GALVANOPLASTIA LTDA"/>
        <s v="VILLARES METALS S/A"/>
        <s v="RUBBERCITY ARTEF. DE BORRACHAS LTDA"/>
        <s v="M.T.Z ZINCAGEM  TRAT.  SUPERFICIES LTDA" u="1"/>
      </sharedItems>
    </cacheField>
    <cacheField name="Telefone" numFmtId="0">
      <sharedItems/>
    </cacheField>
    <cacheField name="Item" numFmtId="0">
      <sharedItems/>
    </cacheField>
    <cacheField name="Numero da SC" numFmtId="0">
      <sharedItems/>
    </cacheField>
    <cacheField name="Produto" numFmtId="0">
      <sharedItems count="21">
        <s v="BFT0030023N"/>
        <s v="BFT0011555N"/>
        <s v="BFT10112952"/>
        <s v="BFE000012704N"/>
        <s v="BFE000012703N"/>
        <s v="BFC0020263N"/>
        <s v="BFC0023333N"/>
        <s v="BFC00416629"/>
        <s v="BFC0021631N"/>
        <s v="BFH00416756"/>
        <s v="BFH00416755"/>
        <s v="BFH0021636N"/>
        <s v="BFH3020743N"/>
        <s v="BFH000020326N"/>
        <s v="BFJ000010074N"/>
        <s v="BFC00416632"/>
        <s v="BFC0021407N"/>
        <s v="BFC003220040N"/>
        <s v="BFC3020319N"/>
        <s v="BFD000030228N" u="1"/>
        <s v="BFD0012043N" u="1"/>
      </sharedItems>
    </cacheField>
    <cacheField name="Descricao" numFmtId="0">
      <sharedItems count="20">
        <s v="ENGRENAGEM Z 76 COMANDO FORNIT"/>
        <s v="CONJ. BATENTE MAGNETICO PORTA"/>
        <s v="CORTAR DENTES NO ANEL GUIA P/ PB 23-32"/>
        <s v="BLOQUETO DA TRAVA  PUX."/>
        <s v="PIASTRA"/>
        <s v="BLOCO UNICO MF"/>
        <s v="BLOCO UNICO DISCO CI4 30 - 34"/>
        <s v="BLOCO UNICO CILINDRO CI4 30"/>
        <s v="CAME DE PLATINA LUBRIF JOHNC 30 32 34"/>
        <s v="CAME DE PLATINA AR JOHNC 30 32 34"/>
        <s v="CAME DE ELIMINAR FIXA DO CILINDRO CI4"/>
        <s v="CAME DE ELIMINAR FIXA DISCO INTERNO CI4 30"/>
        <s v="CAME"/>
        <s v="ROLO SUPERIOR MOVEL 23&quot;-32&quot; (VULCANIZACAO)"/>
        <s v="BLOCO UNICO DISCO LUBRIFICACAO DIREITO CI4 30 - 34"/>
        <s v="BLOCO"/>
        <s v="ANEL B 32 3220040N"/>
        <s v="ANEL PORTA GUIA-FIO CIC 30"/>
        <s v="PALO X TIRANTE (ZINCAR)" u="1"/>
        <s v="BLOCO P/ SUPORTE DE TRACAO DO PUXADOR" u="1"/>
      </sharedItems>
    </cacheField>
    <cacheField name="Grupo" numFmtId="0">
      <sharedItems/>
    </cacheField>
    <cacheField name="Emissao" numFmtId="14">
      <sharedItems containsSemiMixedTypes="0" containsNonDate="0" containsDate="1" containsString="0" minDate="2024-05-13T00:00:00" maxDate="2024-07-03T00:00:00" count="8">
        <d v="2024-05-13T00:00:00"/>
        <d v="2024-06-12T00:00:00"/>
        <d v="2024-06-24T00:00:00"/>
        <d v="2024-06-25T00:00:00"/>
        <d v="2024-06-26T00:00:00"/>
        <d v="2024-06-28T00:00:00"/>
        <d v="2024-07-01T00:00:00"/>
        <d v="2024-07-02T00:00:00"/>
      </sharedItems>
    </cacheField>
    <cacheField name="Lj" numFmtId="0">
      <sharedItems/>
    </cacheField>
    <cacheField name="Entrega" numFmtId="14">
      <sharedItems containsSemiMixedTypes="0" containsNonDate="0" containsDate="1" containsString="0" minDate="2024-06-10T00:00:00" maxDate="2024-07-27T00:00:00" count="12">
        <d v="2024-06-10T00:00:00"/>
        <d v="2024-06-27T00:00:00"/>
        <d v="2024-07-03T00:00:00"/>
        <d v="2024-07-04T00:00:00"/>
        <d v="2024-07-01T00:00:00"/>
        <d v="2024-07-02T00:00:00"/>
        <d v="2024-07-05T00:00:00"/>
        <d v="2024-06-26T00:00:00"/>
        <d v="2024-07-26T00:00:00"/>
        <d v="2024-07-07T00:00:00"/>
        <d v="2024-07-06T00:00:00"/>
        <d v="2024-06-29T00:00:00" u="1"/>
      </sharedItems>
    </cacheField>
    <cacheField name="Quantidade" numFmtId="164">
      <sharedItems containsSemiMixedTypes="0" containsString="0" containsNumber="1" containsInteger="1" minValue="4" maxValue="1150"/>
    </cacheField>
    <cacheField name="UM" numFmtId="0">
      <sharedItems/>
    </cacheField>
    <cacheField name="Prc Unitario" numFmtId="165">
      <sharedItems containsSemiMixedTypes="0" containsString="0" containsNumber="1" minValue="9.5000000000000001E-2" maxValue="670"/>
    </cacheField>
    <cacheField name="Vl. Desconto" numFmtId="43">
      <sharedItems containsSemiMixedTypes="0" containsString="0" containsNumber="1" containsInteger="1" minValue="0" maxValue="0"/>
    </cacheField>
    <cacheField name="Prevsão" numFmtId="14">
      <sharedItems containsSemiMixedTypes="0" containsNonDate="0" containsDate="1" containsString="0" containsMixedTypes="1" minDate="1899-12-31T00:00:00" maxDate="2024-07-16T00:00:00" count="7">
        <d v="1899-12-30T00:00:00"/>
        <d v="2024-07-12T00:00:00"/>
        <d v="2024-07-11T00:00:00"/>
        <d v="2024-07-05T00:00:00"/>
        <d v="2024-07-10T00:00:00"/>
        <d v="2024-07-15T00:00:00"/>
        <n v="0" u="1"/>
      </sharedItems>
    </cacheField>
    <cacheField name="Vlr.Total" numFmtId="43">
      <sharedItems containsSemiMixedTypes="0" containsString="0" containsNumber="1" minValue="3.28" maxValue="11935"/>
    </cacheField>
    <cacheField name="Qtd.Entregue" numFmtId="43">
      <sharedItems containsSemiMixedTypes="0" containsString="0" containsNumber="1" containsInteger="1" minValue="0" maxValue="0"/>
    </cacheField>
    <cacheField name="Quant. Receber" numFmtId="164">
      <sharedItems containsSemiMixedTypes="0" containsString="0" containsNumber="1" containsInteger="1" minValue="4" maxValue="1150"/>
    </cacheField>
    <cacheField name="Saldo Receber" numFmtId="43">
      <sharedItems containsSemiMixedTypes="0" containsString="0" containsNumber="1" minValue="3.28" maxValue="11935"/>
    </cacheField>
    <cacheField name="Em Atraso?" numFmtId="0">
      <sharedItems count="2">
        <s v="SIM"/>
        <s v="NÃ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">
  <r>
    <s v="A17565"/>
    <s v="031870"/>
    <s v="01"/>
    <x v="0"/>
    <s v="940279614"/>
    <s v="0001"/>
    <s v="283692"/>
    <x v="0"/>
    <x v="0"/>
    <s v="012"/>
    <x v="0"/>
    <s v="01"/>
    <x v="0"/>
    <n v="155"/>
    <s v="PC"/>
    <n v="77"/>
    <n v="0"/>
    <x v="0"/>
    <n v="11935"/>
    <n v="0"/>
    <n v="155"/>
    <n v="11935"/>
    <x v="0"/>
  </r>
  <r>
    <s v="A17824"/>
    <s v="031870"/>
    <s v="01"/>
    <x v="0"/>
    <s v="940279614"/>
    <s v="0001"/>
    <s v="283844"/>
    <x v="1"/>
    <x v="1"/>
    <s v="012"/>
    <x v="1"/>
    <s v="01"/>
    <x v="1"/>
    <n v="100"/>
    <s v="PC"/>
    <n v="20.9"/>
    <n v="0"/>
    <x v="0"/>
    <n v="2090"/>
    <n v="0"/>
    <n v="100"/>
    <n v="2090"/>
    <x v="0"/>
  </r>
  <r>
    <s v="A17946"/>
    <s v="001202"/>
    <s v="01"/>
    <x v="1"/>
    <s v="43576226"/>
    <s v="0001"/>
    <s v="283918"/>
    <x v="2"/>
    <x v="2"/>
    <s v="012"/>
    <x v="2"/>
    <s v="01"/>
    <x v="2"/>
    <n v="8"/>
    <s v="PC"/>
    <n v="430"/>
    <n v="0"/>
    <x v="1"/>
    <n v="3440"/>
    <n v="0"/>
    <n v="8"/>
    <n v="3440"/>
    <x v="1"/>
  </r>
  <r>
    <s v="A17959"/>
    <s v="031994"/>
    <s v="01"/>
    <x v="2"/>
    <s v="20131174"/>
    <s v="0001"/>
    <s v="283928"/>
    <x v="3"/>
    <x v="3"/>
    <s v="012"/>
    <x v="3"/>
    <s v="01"/>
    <x v="3"/>
    <n v="61"/>
    <s v="PC"/>
    <n v="7"/>
    <n v="0"/>
    <x v="2"/>
    <n v="427"/>
    <n v="0"/>
    <n v="61"/>
    <n v="427"/>
    <x v="1"/>
  </r>
  <r>
    <s v="A17959"/>
    <s v="031994"/>
    <s v="01"/>
    <x v="2"/>
    <s v="20131174"/>
    <s v="0002"/>
    <s v="283928"/>
    <x v="4"/>
    <x v="3"/>
    <s v="012"/>
    <x v="3"/>
    <s v="01"/>
    <x v="3"/>
    <n v="59"/>
    <s v="PC"/>
    <n v="7"/>
    <n v="0"/>
    <x v="2"/>
    <n v="413"/>
    <n v="0"/>
    <n v="59"/>
    <n v="413"/>
    <x v="1"/>
  </r>
  <r>
    <s v="A17967"/>
    <s v="011643"/>
    <s v="01"/>
    <x v="3"/>
    <s v="45550548"/>
    <s v="0001"/>
    <s v="283924"/>
    <x v="5"/>
    <x v="4"/>
    <s v="012"/>
    <x v="4"/>
    <s v="01"/>
    <x v="4"/>
    <n v="1150"/>
    <s v="PC"/>
    <n v="9.5000000000000001E-2"/>
    <n v="0"/>
    <x v="3"/>
    <n v="109.25"/>
    <n v="0"/>
    <n v="1150"/>
    <n v="109.25"/>
    <x v="0"/>
  </r>
  <r>
    <s v="A17967"/>
    <s v="011643"/>
    <s v="01"/>
    <x v="3"/>
    <s v="45550548"/>
    <s v="0002"/>
    <s v="283933"/>
    <x v="6"/>
    <x v="5"/>
    <s v="012"/>
    <x v="4"/>
    <s v="01"/>
    <x v="5"/>
    <n v="128"/>
    <s v="PC"/>
    <n v="5.3"/>
    <n v="0"/>
    <x v="3"/>
    <n v="678.4"/>
    <n v="0"/>
    <n v="128"/>
    <n v="678.4"/>
    <x v="0"/>
  </r>
  <r>
    <s v="A17967"/>
    <s v="011643"/>
    <s v="01"/>
    <x v="3"/>
    <s v="45550548"/>
    <s v="0003"/>
    <s v="283933"/>
    <x v="7"/>
    <x v="6"/>
    <s v="012"/>
    <x v="4"/>
    <s v="01"/>
    <x v="5"/>
    <n v="250"/>
    <s v="PC"/>
    <n v="3.5"/>
    <n v="0"/>
    <x v="3"/>
    <n v="875"/>
    <n v="0"/>
    <n v="250"/>
    <n v="875"/>
    <x v="0"/>
  </r>
  <r>
    <s v="A17967"/>
    <s v="011643"/>
    <s v="01"/>
    <x v="3"/>
    <s v="45550548"/>
    <s v="0004"/>
    <s v="283933"/>
    <x v="8"/>
    <x v="7"/>
    <s v="012"/>
    <x v="4"/>
    <s v="01"/>
    <x v="5"/>
    <n v="135"/>
    <s v="PC"/>
    <n v="5.3"/>
    <n v="0"/>
    <x v="3"/>
    <n v="715.5"/>
    <n v="0"/>
    <n v="135"/>
    <n v="715.5"/>
    <x v="0"/>
  </r>
  <r>
    <s v="A17972"/>
    <s v="000984"/>
    <s v="01"/>
    <x v="4"/>
    <s v="0193864-"/>
    <s v="0001"/>
    <s v="283936"/>
    <x v="9"/>
    <x v="8"/>
    <s v="012"/>
    <x v="4"/>
    <s v="01"/>
    <x v="1"/>
    <n v="79"/>
    <s v="PC"/>
    <n v="0.41"/>
    <n v="0"/>
    <x v="4"/>
    <n v="32.39"/>
    <n v="0"/>
    <n v="79"/>
    <n v="32.39"/>
    <x v="0"/>
  </r>
  <r>
    <s v="A17972"/>
    <s v="000984"/>
    <s v="01"/>
    <x v="4"/>
    <s v="0193864-"/>
    <s v="0002"/>
    <s v="283936"/>
    <x v="9"/>
    <x v="8"/>
    <s v="012"/>
    <x v="4"/>
    <s v="01"/>
    <x v="1"/>
    <n v="8"/>
    <s v="PC"/>
    <n v="0.41"/>
    <n v="0"/>
    <x v="4"/>
    <n v="3.28"/>
    <n v="0"/>
    <n v="8"/>
    <n v="3.28"/>
    <x v="0"/>
  </r>
  <r>
    <s v="A17972"/>
    <s v="000984"/>
    <s v="01"/>
    <x v="4"/>
    <s v="0193864-"/>
    <s v="0003"/>
    <s v="283936"/>
    <x v="10"/>
    <x v="9"/>
    <s v="012"/>
    <x v="4"/>
    <s v="01"/>
    <x v="1"/>
    <n v="49"/>
    <s v="PC"/>
    <n v="0.42"/>
    <n v="0"/>
    <x v="4"/>
    <n v="20.58"/>
    <n v="0"/>
    <n v="49"/>
    <n v="20.58"/>
    <x v="0"/>
  </r>
  <r>
    <s v="A17972"/>
    <s v="000984"/>
    <s v="01"/>
    <x v="4"/>
    <s v="0193864-"/>
    <s v="0004"/>
    <s v="283936"/>
    <x v="11"/>
    <x v="10"/>
    <s v="012"/>
    <x v="4"/>
    <s v="01"/>
    <x v="6"/>
    <n v="794"/>
    <s v="PC"/>
    <n v="0.31"/>
    <n v="0"/>
    <x v="4"/>
    <n v="246.14"/>
    <n v="0"/>
    <n v="794"/>
    <n v="246.14"/>
    <x v="1"/>
  </r>
  <r>
    <s v="A17972"/>
    <s v="000984"/>
    <s v="01"/>
    <x v="4"/>
    <s v="0193864-"/>
    <s v="0005"/>
    <s v="283936"/>
    <x v="12"/>
    <x v="11"/>
    <s v="012"/>
    <x v="4"/>
    <s v="01"/>
    <x v="7"/>
    <n v="638"/>
    <s v="PC"/>
    <n v="0.19"/>
    <n v="0"/>
    <x v="4"/>
    <n v="121.22"/>
    <n v="0"/>
    <n v="638"/>
    <n v="121.22"/>
    <x v="0"/>
  </r>
  <r>
    <s v="A17972"/>
    <s v="000984"/>
    <s v="01"/>
    <x v="4"/>
    <s v="0193864-"/>
    <s v="0006"/>
    <s v="283939"/>
    <x v="13"/>
    <x v="12"/>
    <s v="012"/>
    <x v="4"/>
    <s v="01"/>
    <x v="6"/>
    <n v="542"/>
    <s v="PC"/>
    <n v="0.28999999999999998"/>
    <n v="0"/>
    <x v="4"/>
    <n v="157.18"/>
    <n v="0"/>
    <n v="542"/>
    <n v="157.18"/>
    <x v="1"/>
  </r>
  <r>
    <s v="A17974"/>
    <s v="003698"/>
    <s v="01"/>
    <x v="5"/>
    <s v="33884444"/>
    <s v="0001"/>
    <s v="283942"/>
    <x v="14"/>
    <x v="13"/>
    <s v="012"/>
    <x v="5"/>
    <s v="01"/>
    <x v="8"/>
    <n v="8"/>
    <s v="PC"/>
    <n v="420.4"/>
    <n v="0"/>
    <x v="5"/>
    <n v="3531.36"/>
    <n v="0"/>
    <n v="8"/>
    <n v="3531.36"/>
    <x v="1"/>
  </r>
  <r>
    <s v="A17982"/>
    <s v="011643"/>
    <s v="01"/>
    <x v="3"/>
    <s v="45550548"/>
    <s v="0001"/>
    <s v="283947"/>
    <x v="7"/>
    <x v="6"/>
    <s v="012"/>
    <x v="6"/>
    <s v="01"/>
    <x v="9"/>
    <n v="140"/>
    <s v="PC"/>
    <n v="3.5"/>
    <n v="0"/>
    <x v="5"/>
    <n v="490"/>
    <n v="0"/>
    <n v="140"/>
    <n v="490"/>
    <x v="1"/>
  </r>
  <r>
    <s v="A17982"/>
    <s v="011643"/>
    <s v="01"/>
    <x v="3"/>
    <s v="45550548"/>
    <s v="0002"/>
    <s v="283947"/>
    <x v="15"/>
    <x v="14"/>
    <s v="012"/>
    <x v="6"/>
    <s v="01"/>
    <x v="9"/>
    <n v="30"/>
    <s v="PC"/>
    <n v="3.5"/>
    <n v="0"/>
    <x v="5"/>
    <n v="105"/>
    <n v="0"/>
    <n v="30"/>
    <n v="105"/>
    <x v="1"/>
  </r>
  <r>
    <s v="A17982"/>
    <s v="011643"/>
    <s v="01"/>
    <x v="3"/>
    <s v="45550548"/>
    <s v="0003"/>
    <s v="283947"/>
    <x v="16"/>
    <x v="15"/>
    <s v="012"/>
    <x v="6"/>
    <s v="01"/>
    <x v="9"/>
    <n v="107"/>
    <s v="PC"/>
    <n v="4.0999999999999996"/>
    <n v="0"/>
    <x v="5"/>
    <n v="438.7"/>
    <n v="0"/>
    <n v="107"/>
    <n v="438.7"/>
    <x v="1"/>
  </r>
  <r>
    <s v="A17990"/>
    <s v="011643"/>
    <s v="01"/>
    <x v="3"/>
    <s v="45550548"/>
    <s v="0001"/>
    <s v="283947"/>
    <x v="17"/>
    <x v="16"/>
    <s v="012"/>
    <x v="7"/>
    <s v="01"/>
    <x v="10"/>
    <n v="4"/>
    <s v="PC"/>
    <n v="670"/>
    <n v="0"/>
    <x v="5"/>
    <n v="2680"/>
    <n v="0"/>
    <n v="4"/>
    <n v="2680"/>
    <x v="1"/>
  </r>
  <r>
    <s v="A17990"/>
    <s v="011643"/>
    <s v="01"/>
    <x v="3"/>
    <s v="45550548"/>
    <s v="0002"/>
    <s v="283947"/>
    <x v="18"/>
    <x v="17"/>
    <s v="012"/>
    <x v="7"/>
    <s v="01"/>
    <x v="10"/>
    <n v="6"/>
    <s v="PC"/>
    <n v="170"/>
    <n v="0"/>
    <x v="5"/>
    <n v="1020"/>
    <n v="0"/>
    <n v="6"/>
    <n v="102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45B438-5FDB-41B3-A46A-24CF44528CBA}" name="Tabela dinâmica1" cacheId="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gridDropZones="1" multipleFieldFilters="0">
  <location ref="A3:I25" firstHeaderRow="1" firstDataRow="2" firstDataCol="7"/>
  <pivotFields count="23">
    <pivotField compact="0" outline="0" showAll="0"/>
    <pivotField compact="0" outline="0" showAll="0"/>
    <pivotField compact="0" outline="0" showAll="0"/>
    <pivotField axis="axisRow" compact="0" outline="0" showAll="0" defaultSubtotal="0">
      <items count="7">
        <item x="0"/>
        <item x="5"/>
        <item x="3"/>
        <item x="4"/>
        <item x="1"/>
        <item x="2"/>
        <item m="1" x="6"/>
      </items>
    </pivotField>
    <pivotField compact="0" outline="0" showAll="0"/>
    <pivotField compact="0" outline="0" showAll="0"/>
    <pivotField compact="0" outline="0" showAll="0"/>
    <pivotField axis="axisRow" compact="0" outline="0" showAll="0" defaultSubtotal="0">
      <items count="21">
        <item x="8"/>
        <item x="6"/>
        <item x="7"/>
        <item x="14"/>
        <item x="1"/>
        <item x="0"/>
        <item x="13"/>
        <item x="12"/>
        <item x="9"/>
        <item x="2"/>
        <item x="17"/>
        <item x="3"/>
        <item x="4"/>
        <item m="1" x="19"/>
        <item m="1" x="20"/>
        <item x="5"/>
        <item x="10"/>
        <item x="11"/>
        <item x="15"/>
        <item x="16"/>
        <item x="18"/>
      </items>
    </pivotField>
    <pivotField axis="axisRow" compact="0" outline="0" showAll="0" defaultSubtotal="0">
      <items count="20">
        <item x="7"/>
        <item x="6"/>
        <item x="5"/>
        <item x="12"/>
        <item x="1"/>
        <item x="0"/>
        <item x="13"/>
        <item x="11"/>
        <item x="8"/>
        <item x="2"/>
        <item x="16"/>
        <item x="3"/>
        <item m="1" x="18"/>
        <item m="1" x="19"/>
        <item x="4"/>
        <item x="9"/>
        <item x="10"/>
        <item x="14"/>
        <item x="15"/>
        <item x="17"/>
      </items>
    </pivotField>
    <pivotField compact="0" outline="0" showAll="0"/>
    <pivotField axis="axisRow" compact="0" numFmtId="14" outline="0" showAll="0" defaultSubtotal="0">
      <items count="8">
        <item x="0"/>
        <item x="1"/>
        <item x="2"/>
        <item x="3"/>
        <item x="4"/>
        <item x="5"/>
        <item x="6"/>
        <item x="7"/>
      </items>
    </pivotField>
    <pivotField compact="0" outline="0" showAll="0"/>
    <pivotField axis="axisRow" compact="0" numFmtId="14" outline="0" showAll="0" defaultSubtotal="0">
      <items count="12">
        <item x="0"/>
        <item x="1"/>
        <item x="2"/>
        <item x="3"/>
        <item m="1" x="11"/>
        <item x="4"/>
        <item x="5"/>
        <item x="6"/>
        <item x="7"/>
        <item x="8"/>
        <item x="9"/>
        <item x="10"/>
      </items>
    </pivotField>
    <pivotField dataField="1" compact="0" numFmtId="164" outline="0" showAll="0"/>
    <pivotField compact="0" outline="0" showAll="0"/>
    <pivotField compact="0" numFmtId="165" outline="0" showAll="0"/>
    <pivotField compact="0" numFmtId="43" outline="0" showAll="0"/>
    <pivotField axis="axisRow" compact="0" outline="0" showAll="0" defaultSubtotal="0">
      <items count="7">
        <item m="1" x="6"/>
        <item x="3"/>
        <item x="4"/>
        <item x="2"/>
        <item x="1"/>
        <item x="5"/>
        <item x="0"/>
      </items>
    </pivotField>
    <pivotField compact="0" numFmtId="43" outline="0" showAll="0"/>
    <pivotField dataField="1" compact="0" numFmtId="43" outline="0" showAll="0"/>
    <pivotField compact="0" numFmtId="164" outline="0" showAll="0"/>
    <pivotField compact="0" numFmtId="43" outline="0" showAll="0"/>
    <pivotField axis="axisRow" compact="0" outline="0" showAll="0" defaultSubtotal="0">
      <items count="2">
        <item sd="0" x="1"/>
        <item x="0"/>
      </items>
    </pivotField>
  </pivotFields>
  <rowFields count="7">
    <field x="3"/>
    <field x="7"/>
    <field x="8"/>
    <field x="10"/>
    <field x="12"/>
    <field x="22"/>
    <field x="17"/>
  </rowFields>
  <rowItems count="21">
    <i>
      <x/>
      <x v="4"/>
      <x v="4"/>
      <x v="1"/>
      <x v="1"/>
      <x v="1"/>
      <x v="6"/>
    </i>
    <i r="1">
      <x v="5"/>
      <x v="5"/>
      <x/>
      <x/>
      <x v="1"/>
      <x v="6"/>
    </i>
    <i>
      <x v="1"/>
      <x v="3"/>
      <x v="6"/>
      <x v="5"/>
      <x v="9"/>
      <x/>
    </i>
    <i>
      <x v="2"/>
      <x/>
      <x/>
      <x v="4"/>
      <x v="6"/>
      <x v="1"/>
      <x v="1"/>
    </i>
    <i r="1">
      <x v="1"/>
      <x v="2"/>
      <x v="4"/>
      <x v="6"/>
      <x v="1"/>
      <x v="1"/>
    </i>
    <i r="1">
      <x v="2"/>
      <x v="1"/>
      <x v="4"/>
      <x v="6"/>
      <x v="1"/>
      <x v="1"/>
    </i>
    <i r="3">
      <x v="6"/>
      <x v="10"/>
      <x/>
    </i>
    <i r="1">
      <x v="10"/>
      <x v="10"/>
      <x v="7"/>
      <x v="11"/>
      <x/>
    </i>
    <i r="1">
      <x v="15"/>
      <x v="14"/>
      <x v="4"/>
      <x v="5"/>
      <x v="1"/>
      <x v="1"/>
    </i>
    <i r="1">
      <x v="18"/>
      <x v="17"/>
      <x v="6"/>
      <x v="10"/>
      <x/>
    </i>
    <i r="1">
      <x v="19"/>
      <x v="18"/>
      <x v="6"/>
      <x v="10"/>
      <x/>
    </i>
    <i r="1">
      <x v="20"/>
      <x v="19"/>
      <x v="7"/>
      <x v="11"/>
      <x/>
    </i>
    <i>
      <x v="3"/>
      <x v="6"/>
      <x v="3"/>
      <x v="4"/>
      <x v="7"/>
      <x/>
    </i>
    <i r="1">
      <x v="7"/>
      <x v="7"/>
      <x v="4"/>
      <x v="8"/>
      <x v="1"/>
      <x v="2"/>
    </i>
    <i r="1">
      <x v="8"/>
      <x v="8"/>
      <x v="4"/>
      <x v="1"/>
      <x v="1"/>
      <x v="2"/>
    </i>
    <i r="1">
      <x v="16"/>
      <x v="15"/>
      <x v="4"/>
      <x v="1"/>
      <x v="1"/>
      <x v="2"/>
    </i>
    <i r="1">
      <x v="17"/>
      <x v="16"/>
      <x v="4"/>
      <x v="7"/>
      <x/>
    </i>
    <i>
      <x v="4"/>
      <x v="9"/>
      <x v="9"/>
      <x v="2"/>
      <x v="2"/>
      <x/>
    </i>
    <i>
      <x v="5"/>
      <x v="11"/>
      <x v="11"/>
      <x v="3"/>
      <x v="3"/>
      <x/>
    </i>
    <i r="1">
      <x v="12"/>
      <x v="11"/>
      <x v="3"/>
      <x v="3"/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Soma de Quantidade" fld="13" baseField="0" baseItem="0"/>
    <dataField name="Soma de Qtd.Entregue" fld="1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8496DC-943F-440B-A7DD-EB7D14710918}">
  <dimension ref="A3:I49"/>
  <sheetViews>
    <sheetView tabSelected="1" zoomScale="145" zoomScaleNormal="145" workbookViewId="0">
      <selection activeCell="B8" sqref="B8:B10"/>
    </sheetView>
  </sheetViews>
  <sheetFormatPr defaultRowHeight="7.75" x14ac:dyDescent="0.15"/>
  <cols>
    <col min="1" max="1" width="46" customWidth="1"/>
    <col min="2" max="2" width="21.796875" bestFit="1" customWidth="1"/>
    <col min="3" max="3" width="45.796875" customWidth="1"/>
    <col min="4" max="5" width="15.59765625" bestFit="1" customWidth="1"/>
    <col min="6" max="6" width="17.59765625" style="15" bestFit="1" customWidth="1"/>
    <col min="7" max="7" width="14" style="13" bestFit="1" customWidth="1"/>
    <col min="8" max="8" width="23" bestFit="1" customWidth="1"/>
    <col min="9" max="9" width="24.796875" bestFit="1" customWidth="1"/>
  </cols>
  <sheetData>
    <row r="3" spans="1:9" x14ac:dyDescent="0.15">
      <c r="F3"/>
      <c r="G3"/>
      <c r="H3" s="12" t="s">
        <v>53</v>
      </c>
    </row>
    <row r="4" spans="1:9" x14ac:dyDescent="0.15">
      <c r="A4" s="12" t="s">
        <v>4</v>
      </c>
      <c r="B4" s="12" t="s">
        <v>8</v>
      </c>
      <c r="C4" s="12" t="s">
        <v>9</v>
      </c>
      <c r="D4" s="12" t="s">
        <v>11</v>
      </c>
      <c r="E4" s="12" t="s">
        <v>13</v>
      </c>
      <c r="F4" s="12" t="s">
        <v>55</v>
      </c>
      <c r="G4" s="12" t="s">
        <v>113</v>
      </c>
      <c r="H4" t="s">
        <v>52</v>
      </c>
      <c r="I4" t="s">
        <v>54</v>
      </c>
    </row>
    <row r="5" spans="1:9" x14ac:dyDescent="0.15">
      <c r="A5" t="s">
        <v>27</v>
      </c>
      <c r="B5" t="s">
        <v>38</v>
      </c>
      <c r="C5" t="s">
        <v>39</v>
      </c>
      <c r="D5" s="13">
        <v>45455</v>
      </c>
      <c r="E5" s="13">
        <v>45470</v>
      </c>
      <c r="F5" t="s">
        <v>79</v>
      </c>
      <c r="G5" s="18">
        <v>0</v>
      </c>
      <c r="H5" s="14">
        <v>100</v>
      </c>
      <c r="I5" s="14">
        <v>0</v>
      </c>
    </row>
    <row r="6" spans="1:9" x14ac:dyDescent="0.15">
      <c r="B6" t="s">
        <v>64</v>
      </c>
      <c r="C6" t="s">
        <v>65</v>
      </c>
      <c r="D6" s="13">
        <v>45425</v>
      </c>
      <c r="E6" s="13">
        <v>45453</v>
      </c>
      <c r="F6" t="s">
        <v>79</v>
      </c>
      <c r="G6" s="18">
        <v>0</v>
      </c>
      <c r="H6" s="14">
        <v>155</v>
      </c>
      <c r="I6" s="14">
        <v>0</v>
      </c>
    </row>
    <row r="7" spans="1:9" x14ac:dyDescent="0.15">
      <c r="A7" t="s">
        <v>58</v>
      </c>
      <c r="B7" t="s">
        <v>60</v>
      </c>
      <c r="C7" t="s">
        <v>61</v>
      </c>
      <c r="D7" s="13">
        <v>45471</v>
      </c>
      <c r="E7" s="13">
        <v>45499</v>
      </c>
      <c r="F7" t="s">
        <v>56</v>
      </c>
      <c r="G7"/>
      <c r="H7" s="14">
        <v>8</v>
      </c>
      <c r="I7" s="14">
        <v>0</v>
      </c>
    </row>
    <row r="8" spans="1:9" x14ac:dyDescent="0.15">
      <c r="A8" t="s">
        <v>31</v>
      </c>
      <c r="B8" t="s">
        <v>49</v>
      </c>
      <c r="C8" t="s">
        <v>50</v>
      </c>
      <c r="D8" s="13">
        <v>45469</v>
      </c>
      <c r="E8" s="13">
        <v>45475</v>
      </c>
      <c r="F8" t="s">
        <v>79</v>
      </c>
      <c r="G8" s="13">
        <v>45478</v>
      </c>
      <c r="H8" s="14">
        <v>135</v>
      </c>
      <c r="I8" s="14">
        <v>0</v>
      </c>
    </row>
    <row r="9" spans="1:9" x14ac:dyDescent="0.15">
      <c r="B9" t="s">
        <v>44</v>
      </c>
      <c r="C9" t="s">
        <v>45</v>
      </c>
      <c r="D9" s="13">
        <v>45469</v>
      </c>
      <c r="E9" s="13">
        <v>45475</v>
      </c>
      <c r="F9" t="s">
        <v>79</v>
      </c>
      <c r="G9" s="13">
        <v>45478</v>
      </c>
      <c r="H9" s="14">
        <v>128</v>
      </c>
      <c r="I9" s="14">
        <v>0</v>
      </c>
    </row>
    <row r="10" spans="1:9" x14ac:dyDescent="0.15">
      <c r="B10" t="s">
        <v>47</v>
      </c>
      <c r="C10" t="s">
        <v>48</v>
      </c>
      <c r="D10" s="13">
        <v>45469</v>
      </c>
      <c r="E10" s="13">
        <v>45475</v>
      </c>
      <c r="F10" t="s">
        <v>79</v>
      </c>
      <c r="G10" s="13">
        <v>45478</v>
      </c>
      <c r="H10" s="14">
        <v>250</v>
      </c>
      <c r="I10" s="14">
        <v>0</v>
      </c>
    </row>
    <row r="11" spans="1:9" x14ac:dyDescent="0.15">
      <c r="D11" s="13">
        <v>45474</v>
      </c>
      <c r="E11" s="13">
        <v>45480</v>
      </c>
      <c r="F11" t="s">
        <v>56</v>
      </c>
      <c r="G11"/>
      <c r="H11" s="14">
        <v>140</v>
      </c>
      <c r="I11" s="14">
        <v>0</v>
      </c>
    </row>
    <row r="12" spans="1:9" x14ac:dyDescent="0.15">
      <c r="B12" t="s">
        <v>111</v>
      </c>
      <c r="C12" t="s">
        <v>110</v>
      </c>
      <c r="D12" s="13">
        <v>45475</v>
      </c>
      <c r="E12" s="13">
        <v>45479</v>
      </c>
      <c r="F12" t="s">
        <v>56</v>
      </c>
      <c r="G12"/>
      <c r="H12" s="14">
        <v>4</v>
      </c>
      <c r="I12" s="14">
        <v>0</v>
      </c>
    </row>
    <row r="13" spans="1:9" x14ac:dyDescent="0.15">
      <c r="B13" t="s">
        <v>89</v>
      </c>
      <c r="C13" t="s">
        <v>90</v>
      </c>
      <c r="D13" s="13">
        <v>45469</v>
      </c>
      <c r="E13" s="13">
        <v>45474</v>
      </c>
      <c r="F13" t="s">
        <v>79</v>
      </c>
      <c r="G13" s="13">
        <v>45478</v>
      </c>
      <c r="H13" s="14">
        <v>1150</v>
      </c>
      <c r="I13" s="14">
        <v>0</v>
      </c>
    </row>
    <row r="14" spans="1:9" x14ac:dyDescent="0.15">
      <c r="B14" t="s">
        <v>103</v>
      </c>
      <c r="C14" t="s">
        <v>104</v>
      </c>
      <c r="D14" s="13">
        <v>45474</v>
      </c>
      <c r="E14" s="13">
        <v>45480</v>
      </c>
      <c r="F14" t="s">
        <v>56</v>
      </c>
      <c r="G14"/>
      <c r="H14" s="14">
        <v>30</v>
      </c>
      <c r="I14" s="14">
        <v>0</v>
      </c>
    </row>
    <row r="15" spans="1:9" x14ac:dyDescent="0.15">
      <c r="B15" t="s">
        <v>105</v>
      </c>
      <c r="C15" t="s">
        <v>106</v>
      </c>
      <c r="D15" s="13">
        <v>45474</v>
      </c>
      <c r="E15" s="13">
        <v>45480</v>
      </c>
      <c r="F15" t="s">
        <v>56</v>
      </c>
      <c r="G15"/>
      <c r="H15" s="14">
        <v>107</v>
      </c>
      <c r="I15" s="14">
        <v>0</v>
      </c>
    </row>
    <row r="16" spans="1:9" x14ac:dyDescent="0.15">
      <c r="B16" t="s">
        <v>108</v>
      </c>
      <c r="C16" t="s">
        <v>107</v>
      </c>
      <c r="D16" s="13">
        <v>45475</v>
      </c>
      <c r="E16" s="13">
        <v>45479</v>
      </c>
      <c r="F16" t="s">
        <v>56</v>
      </c>
      <c r="G16"/>
      <c r="H16" s="14">
        <v>6</v>
      </c>
      <c r="I16" s="14">
        <v>0</v>
      </c>
    </row>
    <row r="17" spans="1:9" x14ac:dyDescent="0.15">
      <c r="A17" t="s">
        <v>41</v>
      </c>
      <c r="B17" t="s">
        <v>66</v>
      </c>
      <c r="C17" t="s">
        <v>43</v>
      </c>
      <c r="D17" s="13">
        <v>45469</v>
      </c>
      <c r="E17" s="13">
        <v>45478</v>
      </c>
      <c r="F17" t="s">
        <v>56</v>
      </c>
      <c r="G17"/>
      <c r="H17" s="14">
        <v>542</v>
      </c>
      <c r="I17" s="14">
        <v>0</v>
      </c>
    </row>
    <row r="18" spans="1:9" x14ac:dyDescent="0.15">
      <c r="B18" t="s">
        <v>67</v>
      </c>
      <c r="C18" t="s">
        <v>68</v>
      </c>
      <c r="D18" s="13">
        <v>45469</v>
      </c>
      <c r="E18" s="13">
        <v>45469</v>
      </c>
      <c r="F18" t="s">
        <v>79</v>
      </c>
      <c r="G18" s="13">
        <v>45483</v>
      </c>
      <c r="H18" s="14">
        <v>638</v>
      </c>
      <c r="I18" s="14">
        <v>0</v>
      </c>
    </row>
    <row r="19" spans="1:9" x14ac:dyDescent="0.15">
      <c r="B19" t="s">
        <v>69</v>
      </c>
      <c r="C19" t="s">
        <v>70</v>
      </c>
      <c r="D19" s="13">
        <v>45469</v>
      </c>
      <c r="E19" s="13">
        <v>45470</v>
      </c>
      <c r="F19" t="s">
        <v>79</v>
      </c>
      <c r="G19" s="13">
        <v>45483</v>
      </c>
      <c r="H19" s="14">
        <v>87</v>
      </c>
      <c r="I19" s="14">
        <v>0</v>
      </c>
    </row>
    <row r="20" spans="1:9" x14ac:dyDescent="0.15">
      <c r="B20" t="s">
        <v>94</v>
      </c>
      <c r="C20" t="s">
        <v>95</v>
      </c>
      <c r="D20" s="13">
        <v>45469</v>
      </c>
      <c r="E20" s="13">
        <v>45470</v>
      </c>
      <c r="F20" t="s">
        <v>79</v>
      </c>
      <c r="G20" s="13">
        <v>45483</v>
      </c>
      <c r="H20" s="14">
        <v>49</v>
      </c>
      <c r="I20" s="14">
        <v>0</v>
      </c>
    </row>
    <row r="21" spans="1:9" x14ac:dyDescent="0.15">
      <c r="B21" t="s">
        <v>96</v>
      </c>
      <c r="C21" t="s">
        <v>97</v>
      </c>
      <c r="D21" s="13">
        <v>45469</v>
      </c>
      <c r="E21" s="13">
        <v>45478</v>
      </c>
      <c r="F21" t="s">
        <v>56</v>
      </c>
      <c r="G21"/>
      <c r="H21" s="14">
        <v>794</v>
      </c>
      <c r="I21" s="14">
        <v>0</v>
      </c>
    </row>
    <row r="22" spans="1:9" x14ac:dyDescent="0.15">
      <c r="A22" t="s">
        <v>73</v>
      </c>
      <c r="B22" t="s">
        <v>76</v>
      </c>
      <c r="C22" t="s">
        <v>77</v>
      </c>
      <c r="D22" s="13">
        <v>45467</v>
      </c>
      <c r="E22" s="13">
        <v>45476</v>
      </c>
      <c r="F22" t="s">
        <v>56</v>
      </c>
      <c r="G22"/>
      <c r="H22" s="14">
        <v>8</v>
      </c>
      <c r="I22" s="14">
        <v>0</v>
      </c>
    </row>
    <row r="23" spans="1:9" x14ac:dyDescent="0.15">
      <c r="A23" t="s">
        <v>82</v>
      </c>
      <c r="B23" t="s">
        <v>85</v>
      </c>
      <c r="C23" t="s">
        <v>86</v>
      </c>
      <c r="D23" s="13">
        <v>45468</v>
      </c>
      <c r="E23" s="13">
        <v>45477</v>
      </c>
      <c r="F23" t="s">
        <v>56</v>
      </c>
      <c r="G23"/>
      <c r="H23" s="14">
        <v>61</v>
      </c>
      <c r="I23" s="14">
        <v>0</v>
      </c>
    </row>
    <row r="24" spans="1:9" x14ac:dyDescent="0.15">
      <c r="B24" t="s">
        <v>87</v>
      </c>
      <c r="C24" t="s">
        <v>86</v>
      </c>
      <c r="D24" s="13">
        <v>45468</v>
      </c>
      <c r="E24" s="13">
        <v>45477</v>
      </c>
      <c r="F24" t="s">
        <v>56</v>
      </c>
      <c r="G24"/>
      <c r="H24" s="14">
        <v>59</v>
      </c>
      <c r="I24" s="14">
        <v>0</v>
      </c>
    </row>
    <row r="25" spans="1:9" x14ac:dyDescent="0.15">
      <c r="A25" t="s">
        <v>51</v>
      </c>
      <c r="F25"/>
      <c r="G25"/>
      <c r="H25" s="14">
        <v>4451</v>
      </c>
      <c r="I25" s="14">
        <v>0</v>
      </c>
    </row>
    <row r="26" spans="1:9" x14ac:dyDescent="0.15">
      <c r="F26"/>
      <c r="I26" t="s">
        <v>112</v>
      </c>
    </row>
    <row r="27" spans="1:9" x14ac:dyDescent="0.15">
      <c r="F27"/>
    </row>
    <row r="28" spans="1:9" x14ac:dyDescent="0.15">
      <c r="F28"/>
    </row>
    <row r="29" spans="1:9" x14ac:dyDescent="0.15">
      <c r="F29"/>
    </row>
    <row r="30" spans="1:9" x14ac:dyDescent="0.15">
      <c r="F30"/>
    </row>
    <row r="31" spans="1:9" x14ac:dyDescent="0.15">
      <c r="F31"/>
    </row>
    <row r="32" spans="1:9" x14ac:dyDescent="0.15">
      <c r="F32"/>
    </row>
    <row r="33" spans="6:6" x14ac:dyDescent="0.15">
      <c r="F33"/>
    </row>
    <row r="34" spans="6:6" x14ac:dyDescent="0.15">
      <c r="F34"/>
    </row>
    <row r="35" spans="6:6" x14ac:dyDescent="0.15">
      <c r="F35"/>
    </row>
    <row r="36" spans="6:6" x14ac:dyDescent="0.15">
      <c r="F36"/>
    </row>
    <row r="37" spans="6:6" x14ac:dyDescent="0.15">
      <c r="F37"/>
    </row>
    <row r="38" spans="6:6" x14ac:dyDescent="0.15">
      <c r="F38"/>
    </row>
    <row r="39" spans="6:6" x14ac:dyDescent="0.15">
      <c r="F39"/>
    </row>
    <row r="40" spans="6:6" x14ac:dyDescent="0.15">
      <c r="F40"/>
    </row>
    <row r="41" spans="6:6" x14ac:dyDescent="0.15">
      <c r="F41"/>
    </row>
    <row r="42" spans="6:6" x14ac:dyDescent="0.15">
      <c r="F42"/>
    </row>
    <row r="43" spans="6:6" x14ac:dyDescent="0.15">
      <c r="F43"/>
    </row>
    <row r="44" spans="6:6" x14ac:dyDescent="0.15">
      <c r="F44"/>
    </row>
    <row r="45" spans="6:6" x14ac:dyDescent="0.15">
      <c r="F45"/>
    </row>
    <row r="46" spans="6:6" x14ac:dyDescent="0.15">
      <c r="F46"/>
    </row>
    <row r="47" spans="6:6" x14ac:dyDescent="0.15">
      <c r="F47"/>
    </row>
    <row r="48" spans="6:6" x14ac:dyDescent="0.15">
      <c r="F48"/>
    </row>
    <row r="49" spans="6:6" x14ac:dyDescent="0.15">
      <c r="F49"/>
    </row>
  </sheetData>
  <conditionalFormatting sqref="F5:F26">
    <cfRule type="containsText" dxfId="1" priority="1" operator="containsText" text="NÃO">
      <formula>NOT(ISERROR(SEARCH("NÃO",F5)))</formula>
    </cfRule>
    <cfRule type="containsText" dxfId="0" priority="2" operator="containsText" text="SIM">
      <formula>NOT(ISERROR(SEARCH("SIM",F5)))</formula>
    </cfRule>
  </conditionalFormatting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09EF1-B665-458F-A86C-DFF6529135FA}">
  <dimension ref="A1:W23"/>
  <sheetViews>
    <sheetView workbookViewId="0">
      <selection activeCell="R2" sqref="R1:R1048576"/>
    </sheetView>
  </sheetViews>
  <sheetFormatPr defaultRowHeight="14.95" customHeight="1" x14ac:dyDescent="0.15"/>
  <cols>
    <col min="1" max="1" width="6.796875" bestFit="1" customWidth="1"/>
    <col min="2" max="2" width="11.19921875" bestFit="1" customWidth="1"/>
    <col min="3" max="3" width="4.3984375" bestFit="1" customWidth="1"/>
    <col min="4" max="4" width="43.59765625" bestFit="1" customWidth="1"/>
    <col min="5" max="5" width="10" bestFit="1" customWidth="1"/>
    <col min="6" max="6" width="4.3984375" bestFit="1" customWidth="1"/>
    <col min="7" max="7" width="13.3984375" bestFit="1" customWidth="1"/>
    <col min="8" max="8" width="14.59765625" bestFit="1" customWidth="1"/>
    <col min="9" max="9" width="58.19921875" bestFit="1" customWidth="1"/>
    <col min="10" max="10" width="5.59765625" bestFit="1" customWidth="1"/>
    <col min="11" max="11" width="11.19921875" bestFit="1" customWidth="1"/>
    <col min="12" max="12" width="2.19921875" bestFit="1" customWidth="1"/>
    <col min="13" max="14" width="11.19921875" bestFit="1" customWidth="1"/>
    <col min="15" max="15" width="2.19921875" bestFit="1" customWidth="1"/>
    <col min="16" max="16" width="20.19921875" bestFit="1" customWidth="1"/>
    <col min="17" max="17" width="13.3984375" bestFit="1" customWidth="1"/>
    <col min="18" max="18" width="20.19921875" style="13" bestFit="1" customWidth="1"/>
    <col min="19" max="19" width="21.19921875" bestFit="1" customWidth="1"/>
    <col min="20" max="20" width="13.3984375" bestFit="1" customWidth="1"/>
    <col min="21" max="21" width="16.796875" bestFit="1" customWidth="1"/>
    <col min="22" max="22" width="21.19921875" bestFit="1" customWidth="1"/>
    <col min="23" max="23" width="12.3984375" bestFit="1" customWidth="1"/>
  </cols>
  <sheetData>
    <row r="1" spans="1:23" ht="14.95" customHeight="1" thickBot="1" x14ac:dyDescent="0.2">
      <c r="A1" s="17" t="s">
        <v>0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</row>
    <row r="2" spans="1:23" ht="14.95" customHeight="1" thickTop="1" x14ac:dyDescent="0.1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  <c r="M2" s="1" t="s">
        <v>13</v>
      </c>
      <c r="N2" s="1" t="s">
        <v>14</v>
      </c>
      <c r="O2" s="1" t="s">
        <v>15</v>
      </c>
      <c r="P2" s="1" t="s">
        <v>16</v>
      </c>
      <c r="Q2" s="1" t="s">
        <v>17</v>
      </c>
      <c r="R2" s="16" t="s">
        <v>113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55</v>
      </c>
    </row>
    <row r="3" spans="1:23" ht="14.95" customHeight="1" x14ac:dyDescent="0.15">
      <c r="A3" s="2" t="s">
        <v>62</v>
      </c>
      <c r="B3" s="2" t="s">
        <v>26</v>
      </c>
      <c r="C3" s="2" t="s">
        <v>22</v>
      </c>
      <c r="D3" s="2" t="s">
        <v>27</v>
      </c>
      <c r="E3" s="2" t="s">
        <v>28</v>
      </c>
      <c r="F3" s="2" t="s">
        <v>29</v>
      </c>
      <c r="G3" s="2" t="s">
        <v>63</v>
      </c>
      <c r="H3" s="2" t="s">
        <v>64</v>
      </c>
      <c r="I3" s="2" t="s">
        <v>65</v>
      </c>
      <c r="J3" s="2" t="s">
        <v>24</v>
      </c>
      <c r="K3" s="3">
        <v>45425</v>
      </c>
      <c r="L3" s="2" t="s">
        <v>22</v>
      </c>
      <c r="M3" s="3">
        <v>45453</v>
      </c>
      <c r="N3" s="4">
        <v>155</v>
      </c>
      <c r="O3" s="2" t="s">
        <v>25</v>
      </c>
      <c r="P3" s="5">
        <v>77</v>
      </c>
      <c r="Q3" s="6">
        <v>0</v>
      </c>
      <c r="R3" s="3">
        <v>0</v>
      </c>
      <c r="S3" s="6">
        <v>11935</v>
      </c>
      <c r="T3" s="6">
        <v>0</v>
      </c>
      <c r="U3" s="4">
        <v>155</v>
      </c>
      <c r="V3" s="6">
        <v>11935</v>
      </c>
      <c r="W3" s="7" t="str">
        <f t="shared" ref="W3:W23" ca="1" si="0">IF(M3&lt;TODAY(),"SIM","NÃO")</f>
        <v>SIM</v>
      </c>
    </row>
    <row r="4" spans="1:23" ht="14.95" customHeight="1" x14ac:dyDescent="0.15">
      <c r="A4" s="7" t="s">
        <v>36</v>
      </c>
      <c r="B4" s="7" t="s">
        <v>26</v>
      </c>
      <c r="C4" s="7" t="s">
        <v>22</v>
      </c>
      <c r="D4" s="7" t="s">
        <v>27</v>
      </c>
      <c r="E4" s="7" t="s">
        <v>28</v>
      </c>
      <c r="F4" s="7" t="s">
        <v>29</v>
      </c>
      <c r="G4" s="7" t="s">
        <v>37</v>
      </c>
      <c r="H4" s="7" t="s">
        <v>38</v>
      </c>
      <c r="I4" s="7" t="s">
        <v>39</v>
      </c>
      <c r="J4" s="7" t="s">
        <v>24</v>
      </c>
      <c r="K4" s="8">
        <v>45455</v>
      </c>
      <c r="L4" s="7" t="s">
        <v>22</v>
      </c>
      <c r="M4" s="8">
        <v>45470</v>
      </c>
      <c r="N4" s="9">
        <v>100</v>
      </c>
      <c r="O4" s="7" t="s">
        <v>25</v>
      </c>
      <c r="P4" s="10">
        <v>20.9</v>
      </c>
      <c r="Q4" s="11">
        <v>0</v>
      </c>
      <c r="R4" s="8">
        <v>0</v>
      </c>
      <c r="S4" s="11">
        <v>2090</v>
      </c>
      <c r="T4" s="11">
        <v>0</v>
      </c>
      <c r="U4" s="9">
        <v>100</v>
      </c>
      <c r="V4" s="11">
        <v>2090</v>
      </c>
      <c r="W4" s="7" t="str">
        <f t="shared" ca="1" si="0"/>
        <v>SIM</v>
      </c>
    </row>
    <row r="5" spans="1:23" ht="14.95" customHeight="1" x14ac:dyDescent="0.15">
      <c r="A5" s="2" t="s">
        <v>71</v>
      </c>
      <c r="B5" s="2" t="s">
        <v>72</v>
      </c>
      <c r="C5" s="2" t="s">
        <v>22</v>
      </c>
      <c r="D5" s="2" t="s">
        <v>73</v>
      </c>
      <c r="E5" s="2" t="s">
        <v>74</v>
      </c>
      <c r="F5" s="2" t="s">
        <v>29</v>
      </c>
      <c r="G5" s="2" t="s">
        <v>75</v>
      </c>
      <c r="H5" s="2" t="s">
        <v>76</v>
      </c>
      <c r="I5" s="2" t="s">
        <v>77</v>
      </c>
      <c r="J5" s="2" t="s">
        <v>24</v>
      </c>
      <c r="K5" s="3">
        <v>45467</v>
      </c>
      <c r="L5" s="2" t="s">
        <v>22</v>
      </c>
      <c r="M5" s="3">
        <v>45476</v>
      </c>
      <c r="N5" s="4">
        <v>8</v>
      </c>
      <c r="O5" s="2" t="s">
        <v>25</v>
      </c>
      <c r="P5" s="5">
        <v>430</v>
      </c>
      <c r="Q5" s="6">
        <v>0</v>
      </c>
      <c r="R5" s="3">
        <v>45485</v>
      </c>
      <c r="S5" s="6">
        <v>3440</v>
      </c>
      <c r="T5" s="6">
        <v>0</v>
      </c>
      <c r="U5" s="4">
        <v>8</v>
      </c>
      <c r="V5" s="6">
        <v>3440</v>
      </c>
      <c r="W5" s="7" t="str">
        <f t="shared" ca="1" si="0"/>
        <v>SIM</v>
      </c>
    </row>
    <row r="6" spans="1:23" ht="14.95" customHeight="1" x14ac:dyDescent="0.15">
      <c r="A6" s="7" t="s">
        <v>80</v>
      </c>
      <c r="B6" s="7" t="s">
        <v>81</v>
      </c>
      <c r="C6" s="7" t="s">
        <v>22</v>
      </c>
      <c r="D6" s="7" t="s">
        <v>82</v>
      </c>
      <c r="E6" s="7" t="s">
        <v>83</v>
      </c>
      <c r="F6" s="7" t="s">
        <v>29</v>
      </c>
      <c r="G6" s="7" t="s">
        <v>84</v>
      </c>
      <c r="H6" s="7" t="s">
        <v>85</v>
      </c>
      <c r="I6" s="7" t="s">
        <v>86</v>
      </c>
      <c r="J6" s="7" t="s">
        <v>24</v>
      </c>
      <c r="K6" s="8">
        <v>45468</v>
      </c>
      <c r="L6" s="7" t="s">
        <v>22</v>
      </c>
      <c r="M6" s="8">
        <v>45477</v>
      </c>
      <c r="N6" s="9">
        <v>61</v>
      </c>
      <c r="O6" s="7" t="s">
        <v>25</v>
      </c>
      <c r="P6" s="10">
        <v>7</v>
      </c>
      <c r="Q6" s="11">
        <v>0</v>
      </c>
      <c r="R6" s="8">
        <v>45484</v>
      </c>
      <c r="S6" s="11">
        <v>427</v>
      </c>
      <c r="T6" s="11">
        <v>0</v>
      </c>
      <c r="U6" s="9">
        <v>61</v>
      </c>
      <c r="V6" s="11">
        <v>427</v>
      </c>
      <c r="W6" s="7" t="str">
        <f t="shared" ca="1" si="0"/>
        <v>SIM</v>
      </c>
    </row>
    <row r="7" spans="1:23" ht="14.95" customHeight="1" x14ac:dyDescent="0.15">
      <c r="A7" s="2" t="s">
        <v>80</v>
      </c>
      <c r="B7" s="2" t="s">
        <v>81</v>
      </c>
      <c r="C7" s="2" t="s">
        <v>22</v>
      </c>
      <c r="D7" s="2" t="s">
        <v>82</v>
      </c>
      <c r="E7" s="2" t="s">
        <v>83</v>
      </c>
      <c r="F7" s="2" t="s">
        <v>34</v>
      </c>
      <c r="G7" s="2" t="s">
        <v>84</v>
      </c>
      <c r="H7" s="2" t="s">
        <v>87</v>
      </c>
      <c r="I7" s="2" t="s">
        <v>86</v>
      </c>
      <c r="J7" s="2" t="s">
        <v>24</v>
      </c>
      <c r="K7" s="3">
        <v>45468</v>
      </c>
      <c r="L7" s="2" t="s">
        <v>22</v>
      </c>
      <c r="M7" s="3">
        <v>45477</v>
      </c>
      <c r="N7" s="4">
        <v>59</v>
      </c>
      <c r="O7" s="2" t="s">
        <v>25</v>
      </c>
      <c r="P7" s="5">
        <v>7</v>
      </c>
      <c r="Q7" s="6">
        <v>0</v>
      </c>
      <c r="R7" s="8">
        <v>45484</v>
      </c>
      <c r="S7" s="6">
        <v>413</v>
      </c>
      <c r="T7" s="6">
        <v>0</v>
      </c>
      <c r="U7" s="4">
        <v>59</v>
      </c>
      <c r="V7" s="6">
        <v>413</v>
      </c>
      <c r="W7" s="7" t="str">
        <f t="shared" ca="1" si="0"/>
        <v>SIM</v>
      </c>
    </row>
    <row r="8" spans="1:23" ht="14.95" customHeight="1" x14ac:dyDescent="0.15">
      <c r="A8" s="7" t="s">
        <v>88</v>
      </c>
      <c r="B8" s="7" t="s">
        <v>30</v>
      </c>
      <c r="C8" s="7" t="s">
        <v>22</v>
      </c>
      <c r="D8" s="7" t="s">
        <v>31</v>
      </c>
      <c r="E8" s="7" t="s">
        <v>32</v>
      </c>
      <c r="F8" s="7" t="s">
        <v>29</v>
      </c>
      <c r="G8" s="7" t="s">
        <v>78</v>
      </c>
      <c r="H8" s="7" t="s">
        <v>89</v>
      </c>
      <c r="I8" s="7" t="s">
        <v>90</v>
      </c>
      <c r="J8" s="7" t="s">
        <v>24</v>
      </c>
      <c r="K8" s="8">
        <v>45469</v>
      </c>
      <c r="L8" s="7" t="s">
        <v>22</v>
      </c>
      <c r="M8" s="8">
        <v>45474</v>
      </c>
      <c r="N8" s="9">
        <v>1150</v>
      </c>
      <c r="O8" s="7" t="s">
        <v>25</v>
      </c>
      <c r="P8" s="10">
        <v>9.5000000000000001E-2</v>
      </c>
      <c r="Q8" s="11">
        <v>0</v>
      </c>
      <c r="R8" s="8">
        <v>45478</v>
      </c>
      <c r="S8" s="11">
        <v>109.25</v>
      </c>
      <c r="T8" s="11">
        <v>0</v>
      </c>
      <c r="U8" s="9">
        <v>1150</v>
      </c>
      <c r="V8" s="11">
        <v>109.25</v>
      </c>
      <c r="W8" s="7" t="str">
        <f t="shared" ca="1" si="0"/>
        <v>SIM</v>
      </c>
    </row>
    <row r="9" spans="1:23" ht="14.95" customHeight="1" x14ac:dyDescent="0.15">
      <c r="A9" s="2" t="s">
        <v>88</v>
      </c>
      <c r="B9" s="2" t="s">
        <v>30</v>
      </c>
      <c r="C9" s="2" t="s">
        <v>22</v>
      </c>
      <c r="D9" s="2" t="s">
        <v>31</v>
      </c>
      <c r="E9" s="2" t="s">
        <v>32</v>
      </c>
      <c r="F9" s="2" t="s">
        <v>34</v>
      </c>
      <c r="G9" s="2" t="s">
        <v>91</v>
      </c>
      <c r="H9" s="2" t="s">
        <v>44</v>
      </c>
      <c r="I9" s="2" t="s">
        <v>45</v>
      </c>
      <c r="J9" s="2" t="s">
        <v>24</v>
      </c>
      <c r="K9" s="3">
        <v>45469</v>
      </c>
      <c r="L9" s="2" t="s">
        <v>22</v>
      </c>
      <c r="M9" s="3">
        <v>45475</v>
      </c>
      <c r="N9" s="4">
        <v>128</v>
      </c>
      <c r="O9" s="2" t="s">
        <v>25</v>
      </c>
      <c r="P9" s="5">
        <v>5.3</v>
      </c>
      <c r="Q9" s="6">
        <v>0</v>
      </c>
      <c r="R9" s="8">
        <v>45478</v>
      </c>
      <c r="S9" s="6">
        <v>678.4</v>
      </c>
      <c r="T9" s="6">
        <v>0</v>
      </c>
      <c r="U9" s="4">
        <v>128</v>
      </c>
      <c r="V9" s="6">
        <v>678.4</v>
      </c>
      <c r="W9" s="7" t="str">
        <f t="shared" ca="1" si="0"/>
        <v>SIM</v>
      </c>
    </row>
    <row r="10" spans="1:23" ht="14.95" customHeight="1" x14ac:dyDescent="0.15">
      <c r="A10" s="7" t="s">
        <v>88</v>
      </c>
      <c r="B10" s="7" t="s">
        <v>30</v>
      </c>
      <c r="C10" s="7" t="s">
        <v>22</v>
      </c>
      <c r="D10" s="7" t="s">
        <v>31</v>
      </c>
      <c r="E10" s="7" t="s">
        <v>32</v>
      </c>
      <c r="F10" s="7" t="s">
        <v>35</v>
      </c>
      <c r="G10" s="7" t="s">
        <v>91</v>
      </c>
      <c r="H10" s="7" t="s">
        <v>47</v>
      </c>
      <c r="I10" s="7" t="s">
        <v>48</v>
      </c>
      <c r="J10" s="7" t="s">
        <v>24</v>
      </c>
      <c r="K10" s="8">
        <v>45469</v>
      </c>
      <c r="L10" s="7" t="s">
        <v>22</v>
      </c>
      <c r="M10" s="8">
        <v>45475</v>
      </c>
      <c r="N10" s="9">
        <v>250</v>
      </c>
      <c r="O10" s="7" t="s">
        <v>25</v>
      </c>
      <c r="P10" s="10">
        <v>3.5</v>
      </c>
      <c r="Q10" s="11">
        <v>0</v>
      </c>
      <c r="R10" s="8">
        <v>45478</v>
      </c>
      <c r="S10" s="11">
        <v>875</v>
      </c>
      <c r="T10" s="11">
        <v>0</v>
      </c>
      <c r="U10" s="9">
        <v>250</v>
      </c>
      <c r="V10" s="11">
        <v>875</v>
      </c>
      <c r="W10" s="7" t="str">
        <f t="shared" ca="1" si="0"/>
        <v>SIM</v>
      </c>
    </row>
    <row r="11" spans="1:23" ht="14.95" customHeight="1" x14ac:dyDescent="0.15">
      <c r="A11" s="2" t="s">
        <v>88</v>
      </c>
      <c r="B11" s="2" t="s">
        <v>30</v>
      </c>
      <c r="C11" s="2" t="s">
        <v>22</v>
      </c>
      <c r="D11" s="2" t="s">
        <v>31</v>
      </c>
      <c r="E11" s="2" t="s">
        <v>32</v>
      </c>
      <c r="F11" s="2" t="s">
        <v>23</v>
      </c>
      <c r="G11" s="2" t="s">
        <v>91</v>
      </c>
      <c r="H11" s="2" t="s">
        <v>49</v>
      </c>
      <c r="I11" s="2" t="s">
        <v>50</v>
      </c>
      <c r="J11" s="2" t="s">
        <v>24</v>
      </c>
      <c r="K11" s="3">
        <v>45469</v>
      </c>
      <c r="L11" s="2" t="s">
        <v>22</v>
      </c>
      <c r="M11" s="3">
        <v>45475</v>
      </c>
      <c r="N11" s="4">
        <v>135</v>
      </c>
      <c r="O11" s="2" t="s">
        <v>25</v>
      </c>
      <c r="P11" s="5">
        <v>5.3</v>
      </c>
      <c r="Q11" s="6">
        <v>0</v>
      </c>
      <c r="R11" s="8">
        <v>45478</v>
      </c>
      <c r="S11" s="6">
        <v>715.5</v>
      </c>
      <c r="T11" s="6">
        <v>0</v>
      </c>
      <c r="U11" s="4">
        <v>135</v>
      </c>
      <c r="V11" s="6">
        <v>715.5</v>
      </c>
      <c r="W11" s="7" t="str">
        <f t="shared" ca="1" si="0"/>
        <v>SIM</v>
      </c>
    </row>
    <row r="12" spans="1:23" ht="14.95" customHeight="1" x14ac:dyDescent="0.15">
      <c r="A12" s="7" t="s">
        <v>92</v>
      </c>
      <c r="B12" s="7" t="s">
        <v>40</v>
      </c>
      <c r="C12" s="7" t="s">
        <v>22</v>
      </c>
      <c r="D12" s="7" t="s">
        <v>41</v>
      </c>
      <c r="E12" s="7" t="s">
        <v>42</v>
      </c>
      <c r="F12" s="7" t="s">
        <v>29</v>
      </c>
      <c r="G12" s="7" t="s">
        <v>93</v>
      </c>
      <c r="H12" s="7" t="s">
        <v>69</v>
      </c>
      <c r="I12" s="7" t="s">
        <v>70</v>
      </c>
      <c r="J12" s="7" t="s">
        <v>24</v>
      </c>
      <c r="K12" s="8">
        <v>45469</v>
      </c>
      <c r="L12" s="7" t="s">
        <v>22</v>
      </c>
      <c r="M12" s="8">
        <v>45470</v>
      </c>
      <c r="N12" s="9">
        <v>79</v>
      </c>
      <c r="O12" s="7" t="s">
        <v>25</v>
      </c>
      <c r="P12" s="10">
        <v>0.41</v>
      </c>
      <c r="Q12" s="11">
        <v>0</v>
      </c>
      <c r="R12" s="8">
        <v>45483</v>
      </c>
      <c r="S12" s="11">
        <v>32.39</v>
      </c>
      <c r="T12" s="11">
        <v>0</v>
      </c>
      <c r="U12" s="9">
        <v>79</v>
      </c>
      <c r="V12" s="11">
        <v>32.39</v>
      </c>
      <c r="W12" s="7" t="str">
        <f t="shared" ca="1" si="0"/>
        <v>SIM</v>
      </c>
    </row>
    <row r="13" spans="1:23" ht="14.95" customHeight="1" x14ac:dyDescent="0.15">
      <c r="A13" s="2" t="s">
        <v>92</v>
      </c>
      <c r="B13" s="2" t="s">
        <v>40</v>
      </c>
      <c r="C13" s="2" t="s">
        <v>22</v>
      </c>
      <c r="D13" s="2" t="s">
        <v>41</v>
      </c>
      <c r="E13" s="2" t="s">
        <v>42</v>
      </c>
      <c r="F13" s="2" t="s">
        <v>34</v>
      </c>
      <c r="G13" s="2" t="s">
        <v>93</v>
      </c>
      <c r="H13" s="2" t="s">
        <v>69</v>
      </c>
      <c r="I13" s="2" t="s">
        <v>70</v>
      </c>
      <c r="J13" s="2" t="s">
        <v>24</v>
      </c>
      <c r="K13" s="3">
        <v>45469</v>
      </c>
      <c r="L13" s="2" t="s">
        <v>22</v>
      </c>
      <c r="M13" s="3">
        <v>45470</v>
      </c>
      <c r="N13" s="4">
        <v>8</v>
      </c>
      <c r="O13" s="2" t="s">
        <v>25</v>
      </c>
      <c r="P13" s="5">
        <v>0.41</v>
      </c>
      <c r="Q13" s="6">
        <v>0</v>
      </c>
      <c r="R13" s="8">
        <v>45483</v>
      </c>
      <c r="S13" s="6">
        <v>3.28</v>
      </c>
      <c r="T13" s="6">
        <v>0</v>
      </c>
      <c r="U13" s="4">
        <v>8</v>
      </c>
      <c r="V13" s="6">
        <v>3.28</v>
      </c>
      <c r="W13" s="7" t="str">
        <f t="shared" ca="1" si="0"/>
        <v>SIM</v>
      </c>
    </row>
    <row r="14" spans="1:23" ht="14.95" customHeight="1" x14ac:dyDescent="0.15">
      <c r="A14" s="7" t="s">
        <v>92</v>
      </c>
      <c r="B14" s="7" t="s">
        <v>40</v>
      </c>
      <c r="C14" s="7" t="s">
        <v>22</v>
      </c>
      <c r="D14" s="7" t="s">
        <v>41</v>
      </c>
      <c r="E14" s="7" t="s">
        <v>42</v>
      </c>
      <c r="F14" s="7" t="s">
        <v>35</v>
      </c>
      <c r="G14" s="7" t="s">
        <v>93</v>
      </c>
      <c r="H14" s="7" t="s">
        <v>94</v>
      </c>
      <c r="I14" s="7" t="s">
        <v>95</v>
      </c>
      <c r="J14" s="7" t="s">
        <v>24</v>
      </c>
      <c r="K14" s="8">
        <v>45469</v>
      </c>
      <c r="L14" s="7" t="s">
        <v>22</v>
      </c>
      <c r="M14" s="8">
        <v>45470</v>
      </c>
      <c r="N14" s="9">
        <v>49</v>
      </c>
      <c r="O14" s="7" t="s">
        <v>25</v>
      </c>
      <c r="P14" s="10">
        <v>0.42</v>
      </c>
      <c r="Q14" s="11">
        <v>0</v>
      </c>
      <c r="R14" s="8">
        <v>45483</v>
      </c>
      <c r="S14" s="11">
        <v>20.58</v>
      </c>
      <c r="T14" s="11">
        <v>0</v>
      </c>
      <c r="U14" s="9">
        <v>49</v>
      </c>
      <c r="V14" s="11">
        <v>20.58</v>
      </c>
      <c r="W14" s="7" t="str">
        <f t="shared" ca="1" si="0"/>
        <v>SIM</v>
      </c>
    </row>
    <row r="15" spans="1:23" ht="14.95" customHeight="1" x14ac:dyDescent="0.15">
      <c r="A15" s="2" t="s">
        <v>92</v>
      </c>
      <c r="B15" s="2" t="s">
        <v>40</v>
      </c>
      <c r="C15" s="2" t="s">
        <v>22</v>
      </c>
      <c r="D15" s="2" t="s">
        <v>41</v>
      </c>
      <c r="E15" s="2" t="s">
        <v>42</v>
      </c>
      <c r="F15" s="2" t="s">
        <v>23</v>
      </c>
      <c r="G15" s="2" t="s">
        <v>93</v>
      </c>
      <c r="H15" s="2" t="s">
        <v>96</v>
      </c>
      <c r="I15" s="2" t="s">
        <v>97</v>
      </c>
      <c r="J15" s="2" t="s">
        <v>24</v>
      </c>
      <c r="K15" s="3">
        <v>45469</v>
      </c>
      <c r="L15" s="2" t="s">
        <v>22</v>
      </c>
      <c r="M15" s="3">
        <v>45478</v>
      </c>
      <c r="N15" s="4">
        <v>794</v>
      </c>
      <c r="O15" s="2" t="s">
        <v>25</v>
      </c>
      <c r="P15" s="5">
        <v>0.31</v>
      </c>
      <c r="Q15" s="6">
        <v>0</v>
      </c>
      <c r="R15" s="8">
        <v>45483</v>
      </c>
      <c r="S15" s="6">
        <v>246.14</v>
      </c>
      <c r="T15" s="6">
        <v>0</v>
      </c>
      <c r="U15" s="4">
        <v>794</v>
      </c>
      <c r="V15" s="6">
        <v>246.14</v>
      </c>
      <c r="W15" s="7" t="str">
        <f t="shared" ca="1" si="0"/>
        <v>NÃO</v>
      </c>
    </row>
    <row r="16" spans="1:23" ht="14.95" customHeight="1" x14ac:dyDescent="0.15">
      <c r="A16" s="7" t="s">
        <v>92</v>
      </c>
      <c r="B16" s="7" t="s">
        <v>40</v>
      </c>
      <c r="C16" s="7" t="s">
        <v>22</v>
      </c>
      <c r="D16" s="7" t="s">
        <v>41</v>
      </c>
      <c r="E16" s="7" t="s">
        <v>42</v>
      </c>
      <c r="F16" s="7" t="s">
        <v>33</v>
      </c>
      <c r="G16" s="7" t="s">
        <v>93</v>
      </c>
      <c r="H16" s="7" t="s">
        <v>67</v>
      </c>
      <c r="I16" s="7" t="s">
        <v>68</v>
      </c>
      <c r="J16" s="7" t="s">
        <v>24</v>
      </c>
      <c r="K16" s="8">
        <v>45469</v>
      </c>
      <c r="L16" s="7" t="s">
        <v>22</v>
      </c>
      <c r="M16" s="8">
        <v>45469</v>
      </c>
      <c r="N16" s="9">
        <v>638</v>
      </c>
      <c r="O16" s="7" t="s">
        <v>25</v>
      </c>
      <c r="P16" s="10">
        <v>0.19</v>
      </c>
      <c r="Q16" s="11">
        <v>0</v>
      </c>
      <c r="R16" s="8">
        <v>45483</v>
      </c>
      <c r="S16" s="11">
        <v>121.22</v>
      </c>
      <c r="T16" s="11">
        <v>0</v>
      </c>
      <c r="U16" s="9">
        <v>638</v>
      </c>
      <c r="V16" s="11">
        <v>121.22</v>
      </c>
      <c r="W16" s="7" t="str">
        <f t="shared" ca="1" si="0"/>
        <v>SIM</v>
      </c>
    </row>
    <row r="17" spans="1:23" ht="14.95" customHeight="1" x14ac:dyDescent="0.15">
      <c r="A17" s="2" t="s">
        <v>92</v>
      </c>
      <c r="B17" s="2" t="s">
        <v>40</v>
      </c>
      <c r="C17" s="2" t="s">
        <v>22</v>
      </c>
      <c r="D17" s="2" t="s">
        <v>41</v>
      </c>
      <c r="E17" s="2" t="s">
        <v>42</v>
      </c>
      <c r="F17" s="2" t="s">
        <v>46</v>
      </c>
      <c r="G17" s="2" t="s">
        <v>98</v>
      </c>
      <c r="H17" s="2" t="s">
        <v>66</v>
      </c>
      <c r="I17" s="2" t="s">
        <v>43</v>
      </c>
      <c r="J17" s="2" t="s">
        <v>24</v>
      </c>
      <c r="K17" s="3">
        <v>45469</v>
      </c>
      <c r="L17" s="2" t="s">
        <v>22</v>
      </c>
      <c r="M17" s="3">
        <v>45478</v>
      </c>
      <c r="N17" s="4">
        <v>542</v>
      </c>
      <c r="O17" s="2" t="s">
        <v>25</v>
      </c>
      <c r="P17" s="5">
        <v>0.28999999999999998</v>
      </c>
      <c r="Q17" s="6">
        <v>0</v>
      </c>
      <c r="R17" s="8">
        <v>45483</v>
      </c>
      <c r="S17" s="6">
        <v>157.18</v>
      </c>
      <c r="T17" s="6">
        <v>0</v>
      </c>
      <c r="U17" s="4">
        <v>542</v>
      </c>
      <c r="V17" s="6">
        <v>157.18</v>
      </c>
      <c r="W17" s="7" t="str">
        <f t="shared" ca="1" si="0"/>
        <v>NÃO</v>
      </c>
    </row>
    <row r="18" spans="1:23" ht="14.95" customHeight="1" x14ac:dyDescent="0.15">
      <c r="A18" s="7" t="s">
        <v>99</v>
      </c>
      <c r="B18" s="7" t="s">
        <v>57</v>
      </c>
      <c r="C18" s="7" t="s">
        <v>22</v>
      </c>
      <c r="D18" s="7" t="s">
        <v>58</v>
      </c>
      <c r="E18" s="7" t="s">
        <v>59</v>
      </c>
      <c r="F18" s="7" t="s">
        <v>29</v>
      </c>
      <c r="G18" s="7" t="s">
        <v>100</v>
      </c>
      <c r="H18" s="7" t="s">
        <v>60</v>
      </c>
      <c r="I18" s="7" t="s">
        <v>61</v>
      </c>
      <c r="J18" s="7" t="s">
        <v>24</v>
      </c>
      <c r="K18" s="8">
        <v>45471</v>
      </c>
      <c r="L18" s="7" t="s">
        <v>22</v>
      </c>
      <c r="M18" s="8">
        <v>45499</v>
      </c>
      <c r="N18" s="9">
        <v>8</v>
      </c>
      <c r="O18" s="7" t="s">
        <v>25</v>
      </c>
      <c r="P18" s="10">
        <v>420.4</v>
      </c>
      <c r="Q18" s="11">
        <v>0</v>
      </c>
      <c r="R18" s="8">
        <v>45488</v>
      </c>
      <c r="S18" s="11">
        <v>3531.36</v>
      </c>
      <c r="T18" s="11">
        <v>0</v>
      </c>
      <c r="U18" s="9">
        <v>8</v>
      </c>
      <c r="V18" s="11">
        <v>3531.36</v>
      </c>
      <c r="W18" s="7" t="str">
        <f t="shared" ca="1" si="0"/>
        <v>NÃO</v>
      </c>
    </row>
    <row r="19" spans="1:23" ht="14.95" customHeight="1" x14ac:dyDescent="0.15">
      <c r="A19" s="2" t="s">
        <v>101</v>
      </c>
      <c r="B19" s="2" t="s">
        <v>30</v>
      </c>
      <c r="C19" s="2" t="s">
        <v>22</v>
      </c>
      <c r="D19" s="2" t="s">
        <v>31</v>
      </c>
      <c r="E19" s="2" t="s">
        <v>32</v>
      </c>
      <c r="F19" s="2" t="s">
        <v>29</v>
      </c>
      <c r="G19" s="2" t="s">
        <v>102</v>
      </c>
      <c r="H19" s="2" t="s">
        <v>47</v>
      </c>
      <c r="I19" s="2" t="s">
        <v>48</v>
      </c>
      <c r="J19" s="2" t="s">
        <v>24</v>
      </c>
      <c r="K19" s="3">
        <v>45474</v>
      </c>
      <c r="L19" s="2" t="s">
        <v>22</v>
      </c>
      <c r="M19" s="3">
        <v>45480</v>
      </c>
      <c r="N19" s="4">
        <v>140</v>
      </c>
      <c r="O19" s="2" t="s">
        <v>25</v>
      </c>
      <c r="P19" s="5">
        <v>3.5</v>
      </c>
      <c r="Q19" s="6">
        <v>0</v>
      </c>
      <c r="R19" s="8">
        <v>45488</v>
      </c>
      <c r="S19" s="6">
        <v>490</v>
      </c>
      <c r="T19" s="6">
        <v>0</v>
      </c>
      <c r="U19" s="4">
        <v>140</v>
      </c>
      <c r="V19" s="6">
        <v>490</v>
      </c>
      <c r="W19" s="7" t="str">
        <f t="shared" ca="1" si="0"/>
        <v>NÃO</v>
      </c>
    </row>
    <row r="20" spans="1:23" ht="14.95" customHeight="1" x14ac:dyDescent="0.15">
      <c r="A20" s="7" t="s">
        <v>101</v>
      </c>
      <c r="B20" s="7" t="s">
        <v>30</v>
      </c>
      <c r="C20" s="7" t="s">
        <v>22</v>
      </c>
      <c r="D20" s="7" t="s">
        <v>31</v>
      </c>
      <c r="E20" s="7" t="s">
        <v>32</v>
      </c>
      <c r="F20" s="7" t="s">
        <v>34</v>
      </c>
      <c r="G20" s="7" t="s">
        <v>102</v>
      </c>
      <c r="H20" s="7" t="s">
        <v>103</v>
      </c>
      <c r="I20" s="7" t="s">
        <v>104</v>
      </c>
      <c r="J20" s="7" t="s">
        <v>24</v>
      </c>
      <c r="K20" s="8">
        <v>45474</v>
      </c>
      <c r="L20" s="7" t="s">
        <v>22</v>
      </c>
      <c r="M20" s="8">
        <v>45480</v>
      </c>
      <c r="N20" s="9">
        <v>30</v>
      </c>
      <c r="O20" s="7" t="s">
        <v>25</v>
      </c>
      <c r="P20" s="10">
        <v>3.5</v>
      </c>
      <c r="Q20" s="11">
        <v>0</v>
      </c>
      <c r="R20" s="8">
        <v>45488</v>
      </c>
      <c r="S20" s="11">
        <v>105</v>
      </c>
      <c r="T20" s="11">
        <v>0</v>
      </c>
      <c r="U20" s="9">
        <v>30</v>
      </c>
      <c r="V20" s="11">
        <v>105</v>
      </c>
      <c r="W20" s="7" t="str">
        <f t="shared" ca="1" si="0"/>
        <v>NÃO</v>
      </c>
    </row>
    <row r="21" spans="1:23" ht="14.95" customHeight="1" x14ac:dyDescent="0.15">
      <c r="A21" s="2" t="s">
        <v>101</v>
      </c>
      <c r="B21" s="2" t="s">
        <v>30</v>
      </c>
      <c r="C21" s="2" t="s">
        <v>22</v>
      </c>
      <c r="D21" s="2" t="s">
        <v>31</v>
      </c>
      <c r="E21" s="2" t="s">
        <v>32</v>
      </c>
      <c r="F21" s="2" t="s">
        <v>35</v>
      </c>
      <c r="G21" s="2" t="s">
        <v>102</v>
      </c>
      <c r="H21" s="2" t="s">
        <v>105</v>
      </c>
      <c r="I21" s="2" t="s">
        <v>106</v>
      </c>
      <c r="J21" s="2" t="s">
        <v>24</v>
      </c>
      <c r="K21" s="3">
        <v>45474</v>
      </c>
      <c r="L21" s="2" t="s">
        <v>22</v>
      </c>
      <c r="M21" s="3">
        <v>45480</v>
      </c>
      <c r="N21" s="4">
        <v>107</v>
      </c>
      <c r="O21" s="2" t="s">
        <v>25</v>
      </c>
      <c r="P21" s="5">
        <v>4.0999999999999996</v>
      </c>
      <c r="Q21" s="6">
        <v>0</v>
      </c>
      <c r="R21" s="8">
        <v>45488</v>
      </c>
      <c r="S21" s="6">
        <v>438.7</v>
      </c>
      <c r="T21" s="6">
        <v>0</v>
      </c>
      <c r="U21" s="4">
        <v>107</v>
      </c>
      <c r="V21" s="6">
        <v>438.7</v>
      </c>
      <c r="W21" s="7" t="str">
        <f t="shared" ca="1" si="0"/>
        <v>NÃO</v>
      </c>
    </row>
    <row r="22" spans="1:23" ht="14.95" customHeight="1" x14ac:dyDescent="0.15">
      <c r="A22" s="7" t="s">
        <v>109</v>
      </c>
      <c r="B22" s="7" t="s">
        <v>30</v>
      </c>
      <c r="C22" s="7" t="s">
        <v>22</v>
      </c>
      <c r="D22" s="7" t="s">
        <v>31</v>
      </c>
      <c r="E22" s="7" t="s">
        <v>32</v>
      </c>
      <c r="F22" s="7" t="s">
        <v>29</v>
      </c>
      <c r="G22" s="7" t="s">
        <v>102</v>
      </c>
      <c r="H22" s="7" t="s">
        <v>111</v>
      </c>
      <c r="I22" s="7" t="s">
        <v>110</v>
      </c>
      <c r="J22" s="7" t="s">
        <v>24</v>
      </c>
      <c r="K22" s="8">
        <v>45475</v>
      </c>
      <c r="L22" s="7" t="s">
        <v>22</v>
      </c>
      <c r="M22" s="8">
        <v>45479</v>
      </c>
      <c r="N22" s="9">
        <v>4</v>
      </c>
      <c r="O22" s="7" t="s">
        <v>25</v>
      </c>
      <c r="P22" s="10">
        <v>670</v>
      </c>
      <c r="Q22" s="11">
        <v>0</v>
      </c>
      <c r="R22" s="8">
        <v>45488</v>
      </c>
      <c r="S22" s="11">
        <v>2680</v>
      </c>
      <c r="T22" s="11">
        <v>0</v>
      </c>
      <c r="U22" s="9">
        <v>4</v>
      </c>
      <c r="V22" s="11">
        <v>2680</v>
      </c>
      <c r="W22" s="7" t="str">
        <f t="shared" ca="1" si="0"/>
        <v>NÃO</v>
      </c>
    </row>
    <row r="23" spans="1:23" ht="14.95" customHeight="1" x14ac:dyDescent="0.15">
      <c r="A23" s="2" t="s">
        <v>109</v>
      </c>
      <c r="B23" s="2" t="s">
        <v>30</v>
      </c>
      <c r="C23" s="2" t="s">
        <v>22</v>
      </c>
      <c r="D23" s="2" t="s">
        <v>31</v>
      </c>
      <c r="E23" s="2" t="s">
        <v>32</v>
      </c>
      <c r="F23" s="2" t="s">
        <v>34</v>
      </c>
      <c r="G23" s="2" t="s">
        <v>102</v>
      </c>
      <c r="H23" s="2" t="s">
        <v>108</v>
      </c>
      <c r="I23" s="2" t="s">
        <v>107</v>
      </c>
      <c r="J23" s="2" t="s">
        <v>24</v>
      </c>
      <c r="K23" s="3">
        <v>45475</v>
      </c>
      <c r="L23" s="2" t="s">
        <v>22</v>
      </c>
      <c r="M23" s="3">
        <v>45479</v>
      </c>
      <c r="N23" s="4">
        <v>6</v>
      </c>
      <c r="O23" s="2" t="s">
        <v>25</v>
      </c>
      <c r="P23" s="5">
        <v>170</v>
      </c>
      <c r="Q23" s="6">
        <v>0</v>
      </c>
      <c r="R23" s="8">
        <v>45488</v>
      </c>
      <c r="S23" s="6">
        <v>1020</v>
      </c>
      <c r="T23" s="6">
        <v>0</v>
      </c>
      <c r="U23" s="4">
        <v>6</v>
      </c>
      <c r="V23" s="6">
        <v>1020</v>
      </c>
      <c r="W23" s="7" t="str">
        <f t="shared" ca="1" si="0"/>
        <v>NÃO</v>
      </c>
    </row>
  </sheetData>
  <autoFilter ref="A2:W2" xr:uid="{95F09EF1-B665-458F-A86C-DFF6529135FA}"/>
  <mergeCells count="1">
    <mergeCell ref="A1:W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PEDIDOS ABERTOS</vt:lpstr>
      <vt:lpstr>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Microsiga Protheus</dc:creator>
  <cp:lastModifiedBy>luiz oliveira</cp:lastModifiedBy>
  <dcterms:created xsi:type="dcterms:W3CDTF">2011-11-11T00:00:00Z</dcterms:created>
  <dcterms:modified xsi:type="dcterms:W3CDTF">2024-07-05T18:55:02Z</dcterms:modified>
</cp:coreProperties>
</file>