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ius\Desktop\"/>
    </mc:Choice>
  </mc:AlternateContent>
  <xr:revisionPtr revIDLastSave="0" documentId="13_ncr:1_{F6C1EB4E-DB8A-433D-A091-121BBD738BC5}" xr6:coauthVersionLast="45" xr6:coauthVersionMax="45" xr10:uidLastSave="{00000000-0000-0000-0000-000000000000}"/>
  <bookViews>
    <workbookView xWindow="-120" yWindow="-120" windowWidth="20730" windowHeight="11160" activeTab="5" xr2:uid="{73EA2368-8A5C-4F01-8E96-9728829353AD}"/>
  </bookViews>
  <sheets>
    <sheet name="Dados" sheetId="1" r:id="rId1"/>
    <sheet name="casos" sheetId="4" r:id="rId2"/>
    <sheet name="Mortes" sheetId="3" r:id="rId3"/>
    <sheet name="Casos SP" sheetId="5" r:id="rId4"/>
    <sheet name="Mortes Sp" sheetId="6" r:id="rId5"/>
    <sheet name="Casos RN" sheetId="7" r:id="rId6"/>
    <sheet name="Mortes R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6" l="1"/>
  <c r="C64" i="6"/>
  <c r="C68" i="6"/>
  <c r="C72" i="6"/>
  <c r="C66" i="6"/>
  <c r="C74" i="6"/>
  <c r="C63" i="6"/>
  <c r="C71" i="6"/>
  <c r="C61" i="6"/>
  <c r="C65" i="6"/>
  <c r="C69" i="6"/>
  <c r="C73" i="6"/>
  <c r="C62" i="6"/>
  <c r="C70" i="6"/>
  <c r="C67" i="6"/>
  <c r="C61" i="5"/>
  <c r="C65" i="5"/>
  <c r="C69" i="5"/>
  <c r="C73" i="5"/>
  <c r="C64" i="5"/>
  <c r="C72" i="5"/>
  <c r="C62" i="5"/>
  <c r="C66" i="5"/>
  <c r="C70" i="5"/>
  <c r="C74" i="5"/>
  <c r="C63" i="5"/>
  <c r="C67" i="5"/>
  <c r="C71" i="5"/>
  <c r="C60" i="5"/>
  <c r="C68" i="5"/>
  <c r="C60" i="4"/>
  <c r="C64" i="4"/>
  <c r="C68" i="4"/>
  <c r="C72" i="4"/>
  <c r="C71" i="4"/>
  <c r="C61" i="4"/>
  <c r="C65" i="4"/>
  <c r="C69" i="4"/>
  <c r="C73" i="4"/>
  <c r="C67" i="4"/>
  <c r="C62" i="4"/>
  <c r="C66" i="4"/>
  <c r="C70" i="4"/>
  <c r="C74" i="4"/>
  <c r="C63" i="4"/>
  <c r="C60" i="3"/>
  <c r="C64" i="3"/>
  <c r="C68" i="3"/>
  <c r="C72" i="3"/>
  <c r="C65" i="3"/>
  <c r="C73" i="3"/>
  <c r="C70" i="3"/>
  <c r="C62" i="3"/>
  <c r="C63" i="3"/>
  <c r="C67" i="3"/>
  <c r="C71" i="3"/>
  <c r="C61" i="3"/>
  <c r="C69" i="3"/>
  <c r="C66" i="3"/>
  <c r="C74" i="3"/>
  <c r="E74" i="3"/>
  <c r="D69" i="3"/>
  <c r="E71" i="3"/>
  <c r="E63" i="3"/>
  <c r="E70" i="3"/>
  <c r="D65" i="3"/>
  <c r="E68" i="3"/>
  <c r="E60" i="3"/>
  <c r="D68" i="3"/>
  <c r="D60" i="3"/>
  <c r="D61" i="3"/>
  <c r="E62" i="3"/>
  <c r="D64" i="3"/>
  <c r="E61" i="3"/>
  <c r="D62" i="3"/>
  <c r="E72" i="3"/>
  <c r="D74" i="3"/>
  <c r="E69" i="3"/>
  <c r="D71" i="3"/>
  <c r="D63" i="3"/>
  <c r="D70" i="3"/>
  <c r="E65" i="3"/>
  <c r="E66" i="3"/>
  <c r="D67" i="3"/>
  <c r="D73" i="3"/>
  <c r="D72" i="3"/>
  <c r="D66" i="3"/>
  <c r="E67" i="3"/>
  <c r="E73" i="3"/>
  <c r="E64" i="3"/>
  <c r="E63" i="4"/>
  <c r="E70" i="4"/>
  <c r="E62" i="4"/>
  <c r="D73" i="4"/>
  <c r="D65" i="4"/>
  <c r="E71" i="4"/>
  <c r="D68" i="4"/>
  <c r="D60" i="4"/>
  <c r="D72" i="4"/>
  <c r="D63" i="4"/>
  <c r="D70" i="4"/>
  <c r="D62" i="4"/>
  <c r="E73" i="4"/>
  <c r="E65" i="4"/>
  <c r="D71" i="4"/>
  <c r="E68" i="4"/>
  <c r="E60" i="4"/>
  <c r="E61" i="4"/>
  <c r="E74" i="4"/>
  <c r="E66" i="4"/>
  <c r="E67" i="4"/>
  <c r="D69" i="4"/>
  <c r="D61" i="4"/>
  <c r="E72" i="4"/>
  <c r="E64" i="4"/>
  <c r="D74" i="4"/>
  <c r="D66" i="4"/>
  <c r="D67" i="4"/>
  <c r="E69" i="4"/>
  <c r="D64" i="4"/>
  <c r="E68" i="5"/>
  <c r="E71" i="5"/>
  <c r="E63" i="5"/>
  <c r="D70" i="5"/>
  <c r="D62" i="5"/>
  <c r="E64" i="5"/>
  <c r="D69" i="5"/>
  <c r="E61" i="5"/>
  <c r="D61" i="5"/>
  <c r="E67" i="5"/>
  <c r="D66" i="5"/>
  <c r="E73" i="5"/>
  <c r="E65" i="5"/>
  <c r="D67" i="5"/>
  <c r="E66" i="5"/>
  <c r="D73" i="5"/>
  <c r="D65" i="5"/>
  <c r="D68" i="5"/>
  <c r="D71" i="5"/>
  <c r="D63" i="5"/>
  <c r="E70" i="5"/>
  <c r="E62" i="5"/>
  <c r="D64" i="5"/>
  <c r="E69" i="5"/>
  <c r="E60" i="5"/>
  <c r="D74" i="5"/>
  <c r="E72" i="5"/>
  <c r="D60" i="5"/>
  <c r="E74" i="5"/>
  <c r="D72" i="5"/>
  <c r="D67" i="6"/>
  <c r="E62" i="6"/>
  <c r="D69" i="6"/>
  <c r="D61" i="6"/>
  <c r="E63" i="6"/>
  <c r="E66" i="6"/>
  <c r="E68" i="6"/>
  <c r="E60" i="6"/>
  <c r="E70" i="6"/>
  <c r="D65" i="6"/>
  <c r="E74" i="6"/>
  <c r="D70" i="6"/>
  <c r="E65" i="6"/>
  <c r="D74" i="6"/>
  <c r="E64" i="6"/>
  <c r="E67" i="6"/>
  <c r="D62" i="6"/>
  <c r="E69" i="6"/>
  <c r="E61" i="6"/>
  <c r="D63" i="6"/>
  <c r="D66" i="6"/>
  <c r="D68" i="6"/>
  <c r="D60" i="6"/>
  <c r="D73" i="6"/>
  <c r="E71" i="6"/>
  <c r="D72" i="6"/>
  <c r="D64" i="6"/>
  <c r="E73" i="6"/>
  <c r="D71" i="6"/>
  <c r="E72" i="6"/>
  <c r="C44" i="8"/>
  <c r="C48" i="8"/>
  <c r="C52" i="8"/>
  <c r="C45" i="8"/>
  <c r="C49" i="8"/>
  <c r="C53" i="8"/>
  <c r="C51" i="8"/>
  <c r="C46" i="8"/>
  <c r="C50" i="8"/>
  <c r="C54" i="8"/>
  <c r="C47" i="8"/>
  <c r="C44" i="7"/>
  <c r="C45" i="7"/>
  <c r="C49" i="7"/>
  <c r="C53" i="7"/>
  <c r="C52" i="7"/>
  <c r="C46" i="7"/>
  <c r="C50" i="7"/>
  <c r="C54" i="7"/>
  <c r="C47" i="7"/>
  <c r="C51" i="7"/>
  <c r="C48" i="7"/>
  <c r="E48" i="7"/>
  <c r="E47" i="7"/>
  <c r="D50" i="7"/>
  <c r="E52" i="7"/>
  <c r="D49" i="7"/>
  <c r="E44" i="7"/>
  <c r="D48" i="7"/>
  <c r="D47" i="7"/>
  <c r="E50" i="7"/>
  <c r="D52" i="7"/>
  <c r="E49" i="7"/>
  <c r="D44" i="7"/>
  <c r="E51" i="7"/>
  <c r="D54" i="7"/>
  <c r="D46" i="7"/>
  <c r="E53" i="7"/>
  <c r="D45" i="7"/>
  <c r="D51" i="7"/>
  <c r="E54" i="7"/>
  <c r="E46" i="7"/>
  <c r="D53" i="7"/>
  <c r="E45" i="7"/>
  <c r="E47" i="8"/>
  <c r="E50" i="8"/>
  <c r="E51" i="8"/>
  <c r="D49" i="8"/>
  <c r="E52" i="8"/>
  <c r="D44" i="8"/>
  <c r="E45" i="8"/>
  <c r="D47" i="8"/>
  <c r="D50" i="8"/>
  <c r="D51" i="8"/>
  <c r="E49" i="8"/>
  <c r="D52" i="8"/>
  <c r="E44" i="8"/>
  <c r="D48" i="8"/>
  <c r="D46" i="8"/>
  <c r="E48" i="8"/>
  <c r="E54" i="8"/>
  <c r="E46" i="8"/>
  <c r="D53" i="8"/>
  <c r="D45" i="8"/>
  <c r="D54" i="8"/>
  <c r="E53" i="8"/>
</calcChain>
</file>

<file path=xl/sharedStrings.xml><?xml version="1.0" encoding="utf-8"?>
<sst xmlns="http://schemas.openxmlformats.org/spreadsheetml/2006/main" count="118" uniqueCount="37">
  <si>
    <t>Data</t>
  </si>
  <si>
    <t>Casos</t>
  </si>
  <si>
    <t>Mortes</t>
  </si>
  <si>
    <t>Previsão(Mortes)</t>
  </si>
  <si>
    <t>Limite de Confiança Inferior(Mortes)</t>
  </si>
  <si>
    <t>Limite de Confiança Superior(Mortes)</t>
  </si>
  <si>
    <t>Previsão(Casos)</t>
  </si>
  <si>
    <t>Limite de Confiança Inferior(Casos)</t>
  </si>
  <si>
    <t>Limite de Confiança Superior(Casos)</t>
  </si>
  <si>
    <t>São Paulo</t>
  </si>
  <si>
    <t>Rio de Janeiro</t>
  </si>
  <si>
    <t>Bahia</t>
  </si>
  <si>
    <t>Distrito Federal</t>
  </si>
  <si>
    <t>Minas Gerais</t>
  </si>
  <si>
    <t>Pernambuco</t>
  </si>
  <si>
    <t>Goiás</t>
  </si>
  <si>
    <t>Santa Catarina</t>
  </si>
  <si>
    <t>Amazonas</t>
  </si>
  <si>
    <t>Ceará</t>
  </si>
  <si>
    <t>Acre</t>
  </si>
  <si>
    <t>Tocantins</t>
  </si>
  <si>
    <t>Piauí</t>
  </si>
  <si>
    <t>Rondônia</t>
  </si>
  <si>
    <t>Roraima</t>
  </si>
  <si>
    <t>Dias</t>
  </si>
  <si>
    <t>Espírito Santo</t>
  </si>
  <si>
    <t>Alagoas</t>
  </si>
  <si>
    <t>Rio Grande do Sul</t>
  </si>
  <si>
    <t>Paraná</t>
  </si>
  <si>
    <t>Rio Grande do Norte</t>
  </si>
  <si>
    <t>Sergipe</t>
  </si>
  <si>
    <t>Mato Grosso do Sul</t>
  </si>
  <si>
    <t>Paraíba</t>
  </si>
  <si>
    <t>Pará</t>
  </si>
  <si>
    <t>Mato Grosso</t>
  </si>
  <si>
    <t>Amapá</t>
  </si>
  <si>
    <t>Maranhão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</si>
</sst>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Inconsolata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14" fontId="2" fillId="2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14" fontId="0" fillId="0" borderId="0" xfId="0" applyNumberFormat="1"/>
    <xf numFmtId="0" fontId="0" fillId="0" borderId="0" xfId="0"/>
    <xf numFmtId="2" fontId="0" fillId="0" borderId="0" xfId="0" applyNumberFormat="1"/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83609657488466"/>
          <c:y val="2.3777141493676927E-2"/>
          <c:w val="0.88983616178412483"/>
          <c:h val="0.6124743497971844"/>
        </c:manualLayout>
      </c:layout>
      <c:lineChart>
        <c:grouping val="standard"/>
        <c:varyColors val="0"/>
        <c:ser>
          <c:idx val="0"/>
          <c:order val="0"/>
          <c:tx>
            <c:strRef>
              <c:f>casos!$B$1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casos!$B$2:$B$74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13</c:v>
                </c:pt>
                <c:pt idx="10">
                  <c:v>19</c:v>
                </c:pt>
                <c:pt idx="11">
                  <c:v>25</c:v>
                </c:pt>
                <c:pt idx="12">
                  <c:v>25</c:v>
                </c:pt>
                <c:pt idx="13">
                  <c:v>34</c:v>
                </c:pt>
                <c:pt idx="14">
                  <c:v>52</c:v>
                </c:pt>
                <c:pt idx="15">
                  <c:v>77</c:v>
                </c:pt>
                <c:pt idx="16">
                  <c:v>98</c:v>
                </c:pt>
                <c:pt idx="17">
                  <c:v>121</c:v>
                </c:pt>
                <c:pt idx="18">
                  <c:v>200</c:v>
                </c:pt>
                <c:pt idx="19">
                  <c:v>234</c:v>
                </c:pt>
                <c:pt idx="20">
                  <c:v>291</c:v>
                </c:pt>
                <c:pt idx="21">
                  <c:v>428</c:v>
                </c:pt>
                <c:pt idx="22">
                  <c:v>621</c:v>
                </c:pt>
                <c:pt idx="23">
                  <c:v>904</c:v>
                </c:pt>
                <c:pt idx="24">
                  <c:v>1128</c:v>
                </c:pt>
                <c:pt idx="25">
                  <c:v>1546</c:v>
                </c:pt>
                <c:pt idx="26">
                  <c:v>1891</c:v>
                </c:pt>
                <c:pt idx="27">
                  <c:v>2201</c:v>
                </c:pt>
                <c:pt idx="28">
                  <c:v>2433</c:v>
                </c:pt>
                <c:pt idx="29">
                  <c:v>2915</c:v>
                </c:pt>
                <c:pt idx="30">
                  <c:v>3417</c:v>
                </c:pt>
                <c:pt idx="31">
                  <c:v>3903</c:v>
                </c:pt>
                <c:pt idx="32">
                  <c:v>4256</c:v>
                </c:pt>
                <c:pt idx="33">
                  <c:v>4579</c:v>
                </c:pt>
                <c:pt idx="34">
                  <c:v>5717</c:v>
                </c:pt>
                <c:pt idx="35">
                  <c:v>6836</c:v>
                </c:pt>
                <c:pt idx="36">
                  <c:v>7910</c:v>
                </c:pt>
                <c:pt idx="37">
                  <c:v>9056</c:v>
                </c:pt>
                <c:pt idx="38">
                  <c:v>10278</c:v>
                </c:pt>
                <c:pt idx="39">
                  <c:v>11130</c:v>
                </c:pt>
                <c:pt idx="40">
                  <c:v>12056</c:v>
                </c:pt>
                <c:pt idx="41">
                  <c:v>13717</c:v>
                </c:pt>
                <c:pt idx="42">
                  <c:v>15927</c:v>
                </c:pt>
                <c:pt idx="43">
                  <c:v>17857</c:v>
                </c:pt>
                <c:pt idx="44">
                  <c:v>19638</c:v>
                </c:pt>
                <c:pt idx="45">
                  <c:v>20727</c:v>
                </c:pt>
                <c:pt idx="46">
                  <c:v>22169</c:v>
                </c:pt>
                <c:pt idx="47">
                  <c:v>23430</c:v>
                </c:pt>
                <c:pt idx="48">
                  <c:v>25262</c:v>
                </c:pt>
                <c:pt idx="49">
                  <c:v>28320</c:v>
                </c:pt>
                <c:pt idx="50">
                  <c:v>30425</c:v>
                </c:pt>
                <c:pt idx="51">
                  <c:v>33682</c:v>
                </c:pt>
                <c:pt idx="52">
                  <c:v>36599</c:v>
                </c:pt>
                <c:pt idx="53">
                  <c:v>38654</c:v>
                </c:pt>
                <c:pt idx="54">
                  <c:v>40581</c:v>
                </c:pt>
                <c:pt idx="55">
                  <c:v>43079</c:v>
                </c:pt>
                <c:pt idx="56">
                  <c:v>45757</c:v>
                </c:pt>
                <c:pt idx="57">
                  <c:v>49492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2-8AD2-5DB9CFC41A75}"/>
            </c:ext>
          </c:extLst>
        </c:ser>
        <c:ser>
          <c:idx val="1"/>
          <c:order val="1"/>
          <c:tx>
            <c:strRef>
              <c:f>casos!$C$1</c:f>
              <c:strCache>
                <c:ptCount val="1"/>
                <c:pt idx="0">
                  <c:v>Previsão(Casos)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casos!$A$2:$A$74</c:f>
              <c:numCache>
                <c:formatCode>m/d/yyyy</c:formatCode>
                <c:ptCount val="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</c:numCache>
            </c:numRef>
          </c:cat>
          <c:val>
            <c:numRef>
              <c:f>casos!$C$2:$C$74</c:f>
              <c:numCache>
                <c:formatCode>General</c:formatCode>
                <c:ptCount val="73"/>
                <c:pt idx="57">
                  <c:v>49492</c:v>
                </c:pt>
                <c:pt idx="58">
                  <c:v>51625.567559159652</c:v>
                </c:pt>
                <c:pt idx="59">
                  <c:v>54226.375195119283</c:v>
                </c:pt>
                <c:pt idx="60">
                  <c:v>56827.182831078921</c:v>
                </c:pt>
                <c:pt idx="61">
                  <c:v>59427.990467038551</c:v>
                </c:pt>
                <c:pt idx="62">
                  <c:v>62028.798102998182</c:v>
                </c:pt>
                <c:pt idx="63">
                  <c:v>64629.60573895782</c:v>
                </c:pt>
                <c:pt idx="64">
                  <c:v>67230.413374917451</c:v>
                </c:pt>
                <c:pt idx="65">
                  <c:v>69831.221010877081</c:v>
                </c:pt>
                <c:pt idx="66">
                  <c:v>72432.028646836712</c:v>
                </c:pt>
                <c:pt idx="67">
                  <c:v>75032.836282796343</c:v>
                </c:pt>
                <c:pt idx="68">
                  <c:v>77633.643918755988</c:v>
                </c:pt>
                <c:pt idx="69">
                  <c:v>80234.451554715604</c:v>
                </c:pt>
                <c:pt idx="70">
                  <c:v>82835.25919067525</c:v>
                </c:pt>
                <c:pt idx="71">
                  <c:v>85436.06682663488</c:v>
                </c:pt>
                <c:pt idx="72">
                  <c:v>88036.874462594511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9-44A2-8AD2-5DB9CFC41A75}"/>
            </c:ext>
          </c:extLst>
        </c:ser>
        <c:ser>
          <c:idx val="2"/>
          <c:order val="2"/>
          <c:tx>
            <c:strRef>
              <c:f>casos!$D$1</c:f>
              <c:strCache>
                <c:ptCount val="1"/>
                <c:pt idx="0">
                  <c:v>Limite de Confiança Inferior(Casos)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casos!$A$2:$A$74</c:f>
              <c:numCache>
                <c:formatCode>m/d/yyyy</c:formatCode>
                <c:ptCount val="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</c:numCache>
            </c:numRef>
          </c:cat>
          <c:val>
            <c:numRef>
              <c:f>casos!$D$2:$D$74</c:f>
              <c:numCache>
                <c:formatCode>General</c:formatCode>
                <c:ptCount val="73"/>
                <c:pt idx="57" formatCode="0.00">
                  <c:v>49492</c:v>
                </c:pt>
                <c:pt idx="58" formatCode="0.00">
                  <c:v>50226.02556505434</c:v>
                </c:pt>
                <c:pt idx="59" formatCode="0.00">
                  <c:v>52662.265070318324</c:v>
                </c:pt>
                <c:pt idx="60" formatCode="0.00">
                  <c:v>54945.069411885641</c:v>
                </c:pt>
                <c:pt idx="61" formatCode="0.00">
                  <c:v>57085.057681474216</c:v>
                </c:pt>
                <c:pt idx="62" formatCode="0.00">
                  <c:v>59108.134693565364</c:v>
                </c:pt>
                <c:pt idx="63" formatCode="0.00">
                  <c:v>61036.827150303878</c:v>
                </c:pt>
                <c:pt idx="64" formatCode="0.00">
                  <c:v>62886.962135506095</c:v>
                </c:pt>
                <c:pt idx="65" formatCode="0.00">
                  <c:v>64669.27450581122</c:v>
                </c:pt>
                <c:pt idx="66" formatCode="0.00">
                  <c:v>66391.22472128646</c:v>
                </c:pt>
                <c:pt idx="67" formatCode="0.00">
                  <c:v>68058.216964848631</c:v>
                </c:pt>
                <c:pt idx="68" formatCode="0.00">
                  <c:v>69674.335887588939</c:v>
                </c:pt>
                <c:pt idx="69" formatCode="0.00">
                  <c:v>71242.788410175752</c:v>
                </c:pt>
                <c:pt idx="70" formatCode="0.00">
                  <c:v>72766.174581649568</c:v>
                </c:pt>
                <c:pt idx="71" formatCode="0.00">
                  <c:v>74246.659088272441</c:v>
                </c:pt>
                <c:pt idx="72" formatCode="0.00">
                  <c:v>75686.083676434355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9-44A2-8AD2-5DB9CFC41A75}"/>
            </c:ext>
          </c:extLst>
        </c:ser>
        <c:ser>
          <c:idx val="3"/>
          <c:order val="3"/>
          <c:tx>
            <c:strRef>
              <c:f>casos!$E$1</c:f>
              <c:strCache>
                <c:ptCount val="1"/>
                <c:pt idx="0">
                  <c:v>Limite de Confiança Superior(Casos)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casos!$A$2:$A$74</c:f>
              <c:numCache>
                <c:formatCode>m/d/yyyy</c:formatCode>
                <c:ptCount val="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</c:numCache>
            </c:numRef>
          </c:cat>
          <c:val>
            <c:numRef>
              <c:f>casos!$E$2:$E$74</c:f>
              <c:numCache>
                <c:formatCode>General</c:formatCode>
                <c:ptCount val="73"/>
                <c:pt idx="57" formatCode="0.00">
                  <c:v>49492</c:v>
                </c:pt>
                <c:pt idx="58" formatCode="0.00">
                  <c:v>53025.109553264963</c:v>
                </c:pt>
                <c:pt idx="59" formatCode="0.00">
                  <c:v>55790.485319920241</c:v>
                </c:pt>
                <c:pt idx="60" formatCode="0.00">
                  <c:v>58709.2962502722</c:v>
                </c:pt>
                <c:pt idx="61" formatCode="0.00">
                  <c:v>61770.923252602886</c:v>
                </c:pt>
                <c:pt idx="62" formatCode="0.00">
                  <c:v>64949.461512431</c:v>
                </c:pt>
                <c:pt idx="63" formatCode="0.00">
                  <c:v>68222.38432761177</c:v>
                </c:pt>
                <c:pt idx="64" formatCode="0.00">
                  <c:v>71573.864614328806</c:v>
                </c:pt>
                <c:pt idx="65" formatCode="0.00">
                  <c:v>74993.167515942943</c:v>
                </c:pt>
                <c:pt idx="66" formatCode="0.00">
                  <c:v>78472.832572386964</c:v>
                </c:pt>
                <c:pt idx="67" formatCode="0.00">
                  <c:v>82007.455600744055</c:v>
                </c:pt>
                <c:pt idx="68" formatCode="0.00">
                  <c:v>85592.951949923037</c:v>
                </c:pt>
                <c:pt idx="69" formatCode="0.00">
                  <c:v>89226.114699255457</c:v>
                </c:pt>
                <c:pt idx="70" formatCode="0.00">
                  <c:v>92904.343799700931</c:v>
                </c:pt>
                <c:pt idx="71" formatCode="0.00">
                  <c:v>96625.474564997319</c:v>
                </c:pt>
                <c:pt idx="72" formatCode="0.00">
                  <c:v>100387.66524875467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9-44A2-8AD2-5DB9CFC41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739200"/>
        <c:axId val="389740184"/>
      </c:lineChart>
      <c:catAx>
        <c:axId val="389739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40184"/>
        <c:crosses val="autoZero"/>
        <c:auto val="1"/>
        <c:lblAlgn val="ctr"/>
        <c:lblOffset val="100"/>
        <c:noMultiLvlLbl val="0"/>
      </c:catAx>
      <c:valAx>
        <c:axId val="38974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Mortes!$B$1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Mortes!$B$2:$B$74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6</c:v>
                </c:pt>
                <c:pt idx="23">
                  <c:v>11</c:v>
                </c:pt>
                <c:pt idx="24">
                  <c:v>18</c:v>
                </c:pt>
                <c:pt idx="25">
                  <c:v>25</c:v>
                </c:pt>
                <c:pt idx="26">
                  <c:v>34</c:v>
                </c:pt>
                <c:pt idx="27">
                  <c:v>46</c:v>
                </c:pt>
                <c:pt idx="28">
                  <c:v>57</c:v>
                </c:pt>
                <c:pt idx="29">
                  <c:v>77</c:v>
                </c:pt>
                <c:pt idx="30">
                  <c:v>92</c:v>
                </c:pt>
                <c:pt idx="31">
                  <c:v>114</c:v>
                </c:pt>
                <c:pt idx="32">
                  <c:v>136</c:v>
                </c:pt>
                <c:pt idx="33">
                  <c:v>159</c:v>
                </c:pt>
                <c:pt idx="34">
                  <c:v>201</c:v>
                </c:pt>
                <c:pt idx="35">
                  <c:v>240</c:v>
                </c:pt>
                <c:pt idx="36">
                  <c:v>299</c:v>
                </c:pt>
                <c:pt idx="37">
                  <c:v>359</c:v>
                </c:pt>
                <c:pt idx="38">
                  <c:v>432</c:v>
                </c:pt>
                <c:pt idx="39">
                  <c:v>486</c:v>
                </c:pt>
                <c:pt idx="40">
                  <c:v>553</c:v>
                </c:pt>
                <c:pt idx="41">
                  <c:v>667</c:v>
                </c:pt>
                <c:pt idx="42">
                  <c:v>800</c:v>
                </c:pt>
                <c:pt idx="43">
                  <c:v>941</c:v>
                </c:pt>
                <c:pt idx="44">
                  <c:v>1056</c:v>
                </c:pt>
                <c:pt idx="45">
                  <c:v>1124</c:v>
                </c:pt>
                <c:pt idx="46">
                  <c:v>1223</c:v>
                </c:pt>
                <c:pt idx="47">
                  <c:v>1328</c:v>
                </c:pt>
                <c:pt idx="48">
                  <c:v>1532</c:v>
                </c:pt>
                <c:pt idx="49">
                  <c:v>1736</c:v>
                </c:pt>
                <c:pt idx="50">
                  <c:v>1924</c:v>
                </c:pt>
                <c:pt idx="51">
                  <c:v>2141</c:v>
                </c:pt>
                <c:pt idx="52">
                  <c:v>2347</c:v>
                </c:pt>
                <c:pt idx="53">
                  <c:v>2462</c:v>
                </c:pt>
                <c:pt idx="54">
                  <c:v>2575</c:v>
                </c:pt>
                <c:pt idx="55">
                  <c:v>2741</c:v>
                </c:pt>
                <c:pt idx="56">
                  <c:v>2906</c:v>
                </c:pt>
                <c:pt idx="57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6-4115-A338-A5C62C43534C}"/>
            </c:ext>
          </c:extLst>
        </c:ser>
        <c:ser>
          <c:idx val="1"/>
          <c:order val="1"/>
          <c:tx>
            <c:strRef>
              <c:f>Mortes!$C$1</c:f>
              <c:strCache>
                <c:ptCount val="1"/>
                <c:pt idx="0">
                  <c:v>Previsão(Mortes)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Mortes!$A$2:$A$74</c:f>
              <c:numCache>
                <c:formatCode>m/d/yyyy</c:formatCode>
                <c:ptCount val="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</c:numCache>
            </c:numRef>
          </c:cat>
          <c:val>
            <c:numRef>
              <c:f>Mortes!$C$2:$C$74</c:f>
              <c:numCache>
                <c:formatCode>General</c:formatCode>
                <c:ptCount val="73"/>
                <c:pt idx="57">
                  <c:v>3313</c:v>
                </c:pt>
                <c:pt idx="58">
                  <c:v>3338.5552337062099</c:v>
                </c:pt>
                <c:pt idx="59">
                  <c:v>3521.0977196242534</c:v>
                </c:pt>
                <c:pt idx="60">
                  <c:v>3703.6402055422968</c:v>
                </c:pt>
                <c:pt idx="61">
                  <c:v>3886.1826914603407</c:v>
                </c:pt>
                <c:pt idx="62">
                  <c:v>4068.7251773783837</c:v>
                </c:pt>
                <c:pt idx="63">
                  <c:v>4251.2676632964276</c:v>
                </c:pt>
                <c:pt idx="64">
                  <c:v>4433.8101492144706</c:v>
                </c:pt>
                <c:pt idx="65">
                  <c:v>4616.3526351325145</c:v>
                </c:pt>
                <c:pt idx="66">
                  <c:v>4798.8951210505584</c:v>
                </c:pt>
                <c:pt idx="67">
                  <c:v>4981.4376069686014</c:v>
                </c:pt>
                <c:pt idx="68">
                  <c:v>5163.9800928866453</c:v>
                </c:pt>
                <c:pt idx="69">
                  <c:v>5346.5225788046882</c:v>
                </c:pt>
                <c:pt idx="70">
                  <c:v>5529.0650647227321</c:v>
                </c:pt>
                <c:pt idx="71">
                  <c:v>5711.607550640776</c:v>
                </c:pt>
                <c:pt idx="72">
                  <c:v>5894.150036558819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6-4115-A338-A5C62C43534C}"/>
            </c:ext>
          </c:extLst>
        </c:ser>
        <c:ser>
          <c:idx val="2"/>
          <c:order val="2"/>
          <c:tx>
            <c:strRef>
              <c:f>Mortes!$D$1</c:f>
              <c:strCache>
                <c:ptCount val="1"/>
                <c:pt idx="0">
                  <c:v>Limite de Confiança Inferior(Mortes)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Mortes!$A$2:$A$74</c:f>
              <c:numCache>
                <c:formatCode>m/d/yyyy</c:formatCode>
                <c:ptCount val="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</c:numCache>
            </c:numRef>
          </c:cat>
          <c:val>
            <c:numRef>
              <c:f>Mortes!$D$2:$D$74</c:f>
              <c:numCache>
                <c:formatCode>General</c:formatCode>
                <c:ptCount val="73"/>
                <c:pt idx="57" formatCode="0.00">
                  <c:v>3313</c:v>
                </c:pt>
                <c:pt idx="58" formatCode="0.00">
                  <c:v>3219.6079768823224</c:v>
                </c:pt>
                <c:pt idx="59" formatCode="0.00">
                  <c:v>3388.163795884097</c:v>
                </c:pt>
                <c:pt idx="60" formatCode="0.00">
                  <c:v>3543.6791402885297</c:v>
                </c:pt>
                <c:pt idx="61" formatCode="0.00">
                  <c:v>3687.0565280873138</c:v>
                </c:pt>
                <c:pt idx="62" formatCode="0.00">
                  <c:v>3820.4976128457297</c:v>
                </c:pt>
                <c:pt idx="63" formatCode="0.00">
                  <c:v>3945.9169419204841</c:v>
                </c:pt>
                <c:pt idx="64" formatCode="0.00">
                  <c:v>4064.6596612317439</c:v>
                </c:pt>
                <c:pt idx="65" formatCode="0.00">
                  <c:v>4177.6381276469792</c:v>
                </c:pt>
                <c:pt idx="66" formatCode="0.00">
                  <c:v>4285.4864066414475</c:v>
                </c:pt>
                <c:pt idx="67" formatCode="0.00">
                  <c:v>4388.663800426898</c:v>
                </c:pt>
                <c:pt idx="68" formatCode="0.00">
                  <c:v>4487.517464032926</c:v>
                </c:pt>
                <c:pt idx="69" formatCode="0.00">
                  <c:v>4582.3199540658807</c:v>
                </c:pt>
                <c:pt idx="70" formatCode="0.00">
                  <c:v>4673.2922490332121</c:v>
                </c:pt>
                <c:pt idx="71" formatCode="0.00">
                  <c:v>4760.6183259029876</c:v>
                </c:pt>
                <c:pt idx="72" formatCode="0.00">
                  <c:v>4844.4547149413756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6-4115-A338-A5C62C43534C}"/>
            </c:ext>
          </c:extLst>
        </c:ser>
        <c:ser>
          <c:idx val="3"/>
          <c:order val="3"/>
          <c:tx>
            <c:strRef>
              <c:f>Mortes!$E$1</c:f>
              <c:strCache>
                <c:ptCount val="1"/>
                <c:pt idx="0">
                  <c:v>Limite de Confiança Superior(Mortes)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Mortes!$A$2:$A$74</c:f>
              <c:numCache>
                <c:formatCode>m/d/yyyy</c:formatCode>
                <c:ptCount val="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</c:numCache>
            </c:numRef>
          </c:cat>
          <c:val>
            <c:numRef>
              <c:f>Mortes!$E$2:$E$74</c:f>
              <c:numCache>
                <c:formatCode>General</c:formatCode>
                <c:ptCount val="73"/>
                <c:pt idx="57" formatCode="0.00">
                  <c:v>3313</c:v>
                </c:pt>
                <c:pt idx="58" formatCode="0.00">
                  <c:v>3457.5024905300975</c:v>
                </c:pt>
                <c:pt idx="59" formatCode="0.00">
                  <c:v>3654.0316433644098</c:v>
                </c:pt>
                <c:pt idx="60" formatCode="0.00">
                  <c:v>3863.601270796064</c:v>
                </c:pt>
                <c:pt idx="61" formatCode="0.00">
                  <c:v>4085.3088548333676</c:v>
                </c:pt>
                <c:pt idx="62" formatCode="0.00">
                  <c:v>4316.9527419110373</c:v>
                </c:pt>
                <c:pt idx="63" formatCode="0.00">
                  <c:v>4556.6183846723716</c:v>
                </c:pt>
                <c:pt idx="64" formatCode="0.00">
                  <c:v>4802.9606371971977</c:v>
                </c:pt>
                <c:pt idx="65" formatCode="0.00">
                  <c:v>5055.0671426180497</c:v>
                </c:pt>
                <c:pt idx="66" formatCode="0.00">
                  <c:v>5312.3038354596692</c:v>
                </c:pt>
                <c:pt idx="67" formatCode="0.00">
                  <c:v>5574.2114135103047</c:v>
                </c:pt>
                <c:pt idx="68" formatCode="0.00">
                  <c:v>5840.4427217403645</c:v>
                </c:pt>
                <c:pt idx="69" formatCode="0.00">
                  <c:v>6110.7252035434958</c:v>
                </c:pt>
                <c:pt idx="70" formatCode="0.00">
                  <c:v>6384.8378804122522</c:v>
                </c:pt>
                <c:pt idx="71" formatCode="0.00">
                  <c:v>6662.5967753785644</c:v>
                </c:pt>
                <c:pt idx="72" formatCode="0.00">
                  <c:v>6943.8453581762624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E6-4115-A338-A5C62C43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00616"/>
        <c:axId val="394901600"/>
      </c:lineChart>
      <c:catAx>
        <c:axId val="3949006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01600"/>
        <c:crosses val="autoZero"/>
        <c:auto val="1"/>
        <c:lblAlgn val="ctr"/>
        <c:lblOffset val="100"/>
        <c:noMultiLvlLbl val="0"/>
      </c:catAx>
      <c:valAx>
        <c:axId val="3949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0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'Casos SP'!$B$1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'Casos SP'!$B$2:$B$74</c:f>
              <c:numCache>
                <c:formatCode>General</c:formatCode>
                <c:ptCount val="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16</c:v>
                </c:pt>
                <c:pt idx="13">
                  <c:v>19</c:v>
                </c:pt>
                <c:pt idx="14">
                  <c:v>30</c:v>
                </c:pt>
                <c:pt idx="15">
                  <c:v>42</c:v>
                </c:pt>
                <c:pt idx="16">
                  <c:v>56</c:v>
                </c:pt>
                <c:pt idx="17">
                  <c:v>65</c:v>
                </c:pt>
                <c:pt idx="18">
                  <c:v>136</c:v>
                </c:pt>
                <c:pt idx="19">
                  <c:v>152</c:v>
                </c:pt>
                <c:pt idx="20">
                  <c:v>164</c:v>
                </c:pt>
                <c:pt idx="21">
                  <c:v>240</c:v>
                </c:pt>
                <c:pt idx="22">
                  <c:v>286</c:v>
                </c:pt>
                <c:pt idx="23">
                  <c:v>396</c:v>
                </c:pt>
                <c:pt idx="24">
                  <c:v>459</c:v>
                </c:pt>
                <c:pt idx="25">
                  <c:v>631</c:v>
                </c:pt>
                <c:pt idx="26">
                  <c:v>745</c:v>
                </c:pt>
                <c:pt idx="27">
                  <c:v>810</c:v>
                </c:pt>
                <c:pt idx="28">
                  <c:v>862</c:v>
                </c:pt>
                <c:pt idx="29">
                  <c:v>1052</c:v>
                </c:pt>
                <c:pt idx="30">
                  <c:v>1223</c:v>
                </c:pt>
                <c:pt idx="31">
                  <c:v>1406</c:v>
                </c:pt>
                <c:pt idx="32">
                  <c:v>1451</c:v>
                </c:pt>
                <c:pt idx="33">
                  <c:v>1517</c:v>
                </c:pt>
                <c:pt idx="34">
                  <c:v>2339</c:v>
                </c:pt>
                <c:pt idx="35">
                  <c:v>2981</c:v>
                </c:pt>
                <c:pt idx="36">
                  <c:v>3506</c:v>
                </c:pt>
                <c:pt idx="37">
                  <c:v>4048</c:v>
                </c:pt>
                <c:pt idx="38">
                  <c:v>4466</c:v>
                </c:pt>
                <c:pt idx="39">
                  <c:v>4620</c:v>
                </c:pt>
                <c:pt idx="40">
                  <c:v>4866</c:v>
                </c:pt>
                <c:pt idx="41">
                  <c:v>5682</c:v>
                </c:pt>
                <c:pt idx="42">
                  <c:v>6708</c:v>
                </c:pt>
                <c:pt idx="43">
                  <c:v>7480</c:v>
                </c:pt>
                <c:pt idx="44">
                  <c:v>8216</c:v>
                </c:pt>
                <c:pt idx="45">
                  <c:v>8419</c:v>
                </c:pt>
                <c:pt idx="46">
                  <c:v>8755</c:v>
                </c:pt>
                <c:pt idx="47">
                  <c:v>8895</c:v>
                </c:pt>
                <c:pt idx="48">
                  <c:v>9371</c:v>
                </c:pt>
                <c:pt idx="49">
                  <c:v>11043</c:v>
                </c:pt>
                <c:pt idx="50">
                  <c:v>11568</c:v>
                </c:pt>
                <c:pt idx="51">
                  <c:v>12841</c:v>
                </c:pt>
                <c:pt idx="52">
                  <c:v>13894</c:v>
                </c:pt>
                <c:pt idx="53">
                  <c:v>14267</c:v>
                </c:pt>
                <c:pt idx="54">
                  <c:v>14580</c:v>
                </c:pt>
                <c:pt idx="55">
                  <c:v>15385</c:v>
                </c:pt>
                <c:pt idx="56">
                  <c:v>15914</c:v>
                </c:pt>
                <c:pt idx="57">
                  <c:v>16740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D-447F-9F91-FCED340C7505}"/>
            </c:ext>
          </c:extLst>
        </c:ser>
        <c:ser>
          <c:idx val="1"/>
          <c:order val="1"/>
          <c:tx>
            <c:strRef>
              <c:f>'Casos SP'!$C$1</c:f>
              <c:strCache>
                <c:ptCount val="1"/>
                <c:pt idx="0">
                  <c:v>Previsão(Casos)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SP'!$A$2:$A$74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'Casos SP'!$C$2:$C$74</c:f>
              <c:numCache>
                <c:formatCode>General</c:formatCode>
                <c:ptCount val="73"/>
                <c:pt idx="57">
                  <c:v>16740</c:v>
                </c:pt>
                <c:pt idx="58">
                  <c:v>17286.778682979359</c:v>
                </c:pt>
                <c:pt idx="59">
                  <c:v>17884.078083213848</c:v>
                </c:pt>
                <c:pt idx="60">
                  <c:v>18481.377483448337</c:v>
                </c:pt>
                <c:pt idx="61">
                  <c:v>19078.676883682827</c:v>
                </c:pt>
                <c:pt idx="62">
                  <c:v>19675.976283917316</c:v>
                </c:pt>
                <c:pt idx="63">
                  <c:v>20273.275684151806</c:v>
                </c:pt>
                <c:pt idx="64">
                  <c:v>20870.575084386299</c:v>
                </c:pt>
                <c:pt idx="65">
                  <c:v>21467.874484620785</c:v>
                </c:pt>
                <c:pt idx="66">
                  <c:v>22065.173884855278</c:v>
                </c:pt>
                <c:pt idx="67">
                  <c:v>22662.473285089764</c:v>
                </c:pt>
                <c:pt idx="68">
                  <c:v>23259.772685324257</c:v>
                </c:pt>
                <c:pt idx="69">
                  <c:v>23857.072085558746</c:v>
                </c:pt>
                <c:pt idx="70">
                  <c:v>24454.371485793235</c:v>
                </c:pt>
                <c:pt idx="71">
                  <c:v>25051.670886027725</c:v>
                </c:pt>
                <c:pt idx="72">
                  <c:v>25648.970286262214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7D-447F-9F91-FCED340C7505}"/>
            </c:ext>
          </c:extLst>
        </c:ser>
        <c:ser>
          <c:idx val="2"/>
          <c:order val="2"/>
          <c:tx>
            <c:strRef>
              <c:f>'Casos SP'!$D$1</c:f>
              <c:strCache>
                <c:ptCount val="1"/>
                <c:pt idx="0">
                  <c:v>Limite de Confiança Inferior(Casos)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'Casos SP'!$A$2:$A$74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'Casos SP'!$D$2:$D$74</c:f>
              <c:numCache>
                <c:formatCode>General</c:formatCode>
                <c:ptCount val="73"/>
                <c:pt idx="57" formatCode="0.00">
                  <c:v>16740</c:v>
                </c:pt>
                <c:pt idx="58" formatCode="0.00">
                  <c:v>16563.485239345118</c:v>
                </c:pt>
                <c:pt idx="59" formatCode="0.00">
                  <c:v>16979.961278671046</c:v>
                </c:pt>
                <c:pt idx="60" formatCode="0.00">
                  <c:v>17323.543038520667</c:v>
                </c:pt>
                <c:pt idx="61" formatCode="0.00">
                  <c:v>17609.660955206331</c:v>
                </c:pt>
                <c:pt idx="62" formatCode="0.00">
                  <c:v>17849.749857450082</c:v>
                </c:pt>
                <c:pt idx="63" formatCode="0.00">
                  <c:v>18051.281024979467</c:v>
                </c:pt>
                <c:pt idx="64" formatCode="0.00">
                  <c:v>18219.184149837507</c:v>
                </c:pt>
                <c:pt idx="65" formatCode="0.00">
                  <c:v>18356.87175179023</c:v>
                </c:pt>
                <c:pt idx="66" formatCode="0.00">
                  <c:v>18466.834436066998</c:v>
                </c:pt>
                <c:pt idx="67" formatCode="0.00">
                  <c:v>18550.977885774777</c:v>
                </c:pt>
                <c:pt idx="68" formatCode="0.00">
                  <c:v>18610.818494430692</c:v>
                </c:pt>
                <c:pt idx="69" formatCode="0.00">
                  <c:v>18647.601583125506</c:v>
                </c:pt>
                <c:pt idx="70" formatCode="0.00">
                  <c:v>18662.375963145234</c:v>
                </c:pt>
                <c:pt idx="71" formatCode="0.00">
                  <c:v>18656.04293400576</c:v>
                </c:pt>
                <c:pt idx="72" formatCode="0.00">
                  <c:v>18629.389715433699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7D-447F-9F91-FCED340C7505}"/>
            </c:ext>
          </c:extLst>
        </c:ser>
        <c:ser>
          <c:idx val="3"/>
          <c:order val="3"/>
          <c:tx>
            <c:strRef>
              <c:f>'Casos SP'!$E$1</c:f>
              <c:strCache>
                <c:ptCount val="1"/>
                <c:pt idx="0">
                  <c:v>Limite de Confiança Superior(Casos)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'Casos SP'!$A$2:$A$74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'Casos SP'!$E$2:$E$74</c:f>
              <c:numCache>
                <c:formatCode>General</c:formatCode>
                <c:ptCount val="73"/>
                <c:pt idx="57" formatCode="0.00">
                  <c:v>16740</c:v>
                </c:pt>
                <c:pt idx="58" formatCode="0.00">
                  <c:v>18010.072126613599</c:v>
                </c:pt>
                <c:pt idx="59" formatCode="0.00">
                  <c:v>18788.19488775665</c:v>
                </c:pt>
                <c:pt idx="60" formatCode="0.00">
                  <c:v>19639.211928376008</c:v>
                </c:pt>
                <c:pt idx="61" formatCode="0.00">
                  <c:v>20547.692812159323</c:v>
                </c:pt>
                <c:pt idx="62" formatCode="0.00">
                  <c:v>21502.20271038455</c:v>
                </c:pt>
                <c:pt idx="63" formatCode="0.00">
                  <c:v>22495.270343324144</c:v>
                </c:pt>
                <c:pt idx="64" formatCode="0.00">
                  <c:v>23521.966018935091</c:v>
                </c:pt>
                <c:pt idx="65" formatCode="0.00">
                  <c:v>24578.87721745134</c:v>
                </c:pt>
                <c:pt idx="66" formatCode="0.00">
                  <c:v>25663.513333643557</c:v>
                </c:pt>
                <c:pt idx="67" formatCode="0.00">
                  <c:v>26773.96868440475</c:v>
                </c:pt>
                <c:pt idx="68" formatCode="0.00">
                  <c:v>27908.726876217821</c:v>
                </c:pt>
                <c:pt idx="69" formatCode="0.00">
                  <c:v>29066.542587991986</c:v>
                </c:pt>
                <c:pt idx="70" formatCode="0.00">
                  <c:v>30246.367008441237</c:v>
                </c:pt>
                <c:pt idx="71" formatCode="0.00">
                  <c:v>31447.29883804969</c:v>
                </c:pt>
                <c:pt idx="72" formatCode="0.00">
                  <c:v>32668.55085709073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7D-447F-9F91-FCED340C7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37928"/>
        <c:axId val="621539896"/>
      </c:lineChart>
      <c:catAx>
        <c:axId val="621537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9896"/>
        <c:crosses val="autoZero"/>
        <c:auto val="1"/>
        <c:lblAlgn val="ctr"/>
        <c:lblOffset val="100"/>
        <c:noMultiLvlLbl val="0"/>
      </c:catAx>
      <c:valAx>
        <c:axId val="6215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'Mortes Sp'!$B$1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'Mortes Sp'!$B$2:$B$74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15</c:v>
                </c:pt>
                <c:pt idx="25">
                  <c:v>22</c:v>
                </c:pt>
                <c:pt idx="26">
                  <c:v>30</c:v>
                </c:pt>
                <c:pt idx="27">
                  <c:v>40</c:v>
                </c:pt>
                <c:pt idx="28">
                  <c:v>48</c:v>
                </c:pt>
                <c:pt idx="29">
                  <c:v>58</c:v>
                </c:pt>
                <c:pt idx="30">
                  <c:v>68</c:v>
                </c:pt>
                <c:pt idx="31">
                  <c:v>84</c:v>
                </c:pt>
                <c:pt idx="32">
                  <c:v>98</c:v>
                </c:pt>
                <c:pt idx="33">
                  <c:v>113</c:v>
                </c:pt>
                <c:pt idx="34">
                  <c:v>136</c:v>
                </c:pt>
                <c:pt idx="35">
                  <c:v>164</c:v>
                </c:pt>
                <c:pt idx="36">
                  <c:v>188</c:v>
                </c:pt>
                <c:pt idx="37">
                  <c:v>219</c:v>
                </c:pt>
                <c:pt idx="38">
                  <c:v>260</c:v>
                </c:pt>
                <c:pt idx="39">
                  <c:v>275</c:v>
                </c:pt>
                <c:pt idx="40">
                  <c:v>304</c:v>
                </c:pt>
                <c:pt idx="41">
                  <c:v>371</c:v>
                </c:pt>
                <c:pt idx="42">
                  <c:v>428</c:v>
                </c:pt>
                <c:pt idx="43">
                  <c:v>496</c:v>
                </c:pt>
                <c:pt idx="44">
                  <c:v>540</c:v>
                </c:pt>
                <c:pt idx="45">
                  <c:v>560</c:v>
                </c:pt>
                <c:pt idx="46">
                  <c:v>588</c:v>
                </c:pt>
                <c:pt idx="47">
                  <c:v>608</c:v>
                </c:pt>
                <c:pt idx="48">
                  <c:v>695</c:v>
                </c:pt>
                <c:pt idx="49">
                  <c:v>778</c:v>
                </c:pt>
                <c:pt idx="50">
                  <c:v>853</c:v>
                </c:pt>
                <c:pt idx="51">
                  <c:v>928</c:v>
                </c:pt>
                <c:pt idx="52">
                  <c:v>991</c:v>
                </c:pt>
                <c:pt idx="53">
                  <c:v>1015</c:v>
                </c:pt>
                <c:pt idx="54">
                  <c:v>1037</c:v>
                </c:pt>
                <c:pt idx="55">
                  <c:v>1093</c:v>
                </c:pt>
                <c:pt idx="56">
                  <c:v>1134</c:v>
                </c:pt>
                <c:pt idx="57">
                  <c:v>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9-40B6-BAFA-5563C6599DA1}"/>
            </c:ext>
          </c:extLst>
        </c:ser>
        <c:ser>
          <c:idx val="1"/>
          <c:order val="1"/>
          <c:tx>
            <c:strRef>
              <c:f>'Mortes Sp'!$C$1</c:f>
              <c:strCache>
                <c:ptCount val="1"/>
                <c:pt idx="0">
                  <c:v>Previsão(Mortes)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'Mortes Sp'!$A$2:$A$74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'Mortes Sp'!$C$2:$C$74</c:f>
              <c:numCache>
                <c:formatCode>General</c:formatCode>
                <c:ptCount val="73"/>
                <c:pt idx="57">
                  <c:v>1345</c:v>
                </c:pt>
                <c:pt idx="58">
                  <c:v>1318.2698188525753</c:v>
                </c:pt>
                <c:pt idx="59">
                  <c:v>1385.3895528252551</c:v>
                </c:pt>
                <c:pt idx="60">
                  <c:v>1452.5092867979349</c:v>
                </c:pt>
                <c:pt idx="61">
                  <c:v>1519.6290207706147</c:v>
                </c:pt>
                <c:pt idx="62">
                  <c:v>1586.7487547432947</c:v>
                </c:pt>
                <c:pt idx="63">
                  <c:v>1653.8684887159745</c:v>
                </c:pt>
                <c:pt idx="64">
                  <c:v>1720.9882226886543</c:v>
                </c:pt>
                <c:pt idx="65">
                  <c:v>1788.1079566613341</c:v>
                </c:pt>
                <c:pt idx="66">
                  <c:v>1855.2276906340139</c:v>
                </c:pt>
                <c:pt idx="67">
                  <c:v>1922.3474246066937</c:v>
                </c:pt>
                <c:pt idx="68">
                  <c:v>1989.4671585793735</c:v>
                </c:pt>
                <c:pt idx="69">
                  <c:v>2056.5868925520535</c:v>
                </c:pt>
                <c:pt idx="70">
                  <c:v>2123.7066265247331</c:v>
                </c:pt>
                <c:pt idx="71">
                  <c:v>2190.8263604974131</c:v>
                </c:pt>
                <c:pt idx="72">
                  <c:v>2257.9460944700932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9-40B6-BAFA-5563C6599DA1}"/>
            </c:ext>
          </c:extLst>
        </c:ser>
        <c:ser>
          <c:idx val="2"/>
          <c:order val="2"/>
          <c:tx>
            <c:strRef>
              <c:f>'Mortes Sp'!$D$1</c:f>
              <c:strCache>
                <c:ptCount val="1"/>
                <c:pt idx="0">
                  <c:v>Limite de Confiança Inferior(Mortes)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'Mortes Sp'!$A$2:$A$74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'Mortes Sp'!$D$2:$D$74</c:f>
              <c:numCache>
                <c:formatCode>General</c:formatCode>
                <c:ptCount val="73"/>
                <c:pt idx="57" formatCode="0.00">
                  <c:v>1345</c:v>
                </c:pt>
                <c:pt idx="58" formatCode="0.00">
                  <c:v>1256.9330757600185</c:v>
                </c:pt>
                <c:pt idx="59" formatCode="0.00">
                  <c:v>1316.8129892885561</c:v>
                </c:pt>
                <c:pt idx="60" formatCode="0.00">
                  <c:v>1372.6667300168106</c:v>
                </c:pt>
                <c:pt idx="61" formatCode="0.00">
                  <c:v>1424.8267307053229</c:v>
                </c:pt>
                <c:pt idx="62" formatCode="0.00">
                  <c:v>1473.8342836635347</c:v>
                </c:pt>
                <c:pt idx="63" formatCode="0.00">
                  <c:v>1520.188062572015</c:v>
                </c:pt>
                <c:pt idx="64" formatCode="0.00">
                  <c:v>1564.2756782196848</c:v>
                </c:pt>
                <c:pt idx="65" formatCode="0.00">
                  <c:v>1606.3834803604368</c:v>
                </c:pt>
                <c:pt idx="66" formatCode="0.00">
                  <c:v>1646.7226328042111</c:v>
                </c:pt>
                <c:pt idx="67" formatCode="0.00">
                  <c:v>1685.4517621661378</c:v>
                </c:pt>
                <c:pt idx="68" formatCode="0.00">
                  <c:v>1722.6931264054274</c:v>
                </c:pt>
                <c:pt idx="69" formatCode="0.00">
                  <c:v>1758.5435082166755</c:v>
                </c:pt>
                <c:pt idx="70" formatCode="0.00">
                  <c:v>1793.0814751489502</c:v>
                </c:pt>
                <c:pt idx="71" formatCode="0.00">
                  <c:v>1826.3722600968892</c:v>
                </c:pt>
                <c:pt idx="72" formatCode="0.00">
                  <c:v>1858.4710985023075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9-40B6-BAFA-5563C6599DA1}"/>
            </c:ext>
          </c:extLst>
        </c:ser>
        <c:ser>
          <c:idx val="3"/>
          <c:order val="3"/>
          <c:tx>
            <c:strRef>
              <c:f>'Mortes Sp'!$E$1</c:f>
              <c:strCache>
                <c:ptCount val="1"/>
                <c:pt idx="0">
                  <c:v>Limite de Confiança Superior(Mortes)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'Mortes Sp'!$A$2:$A$74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cat>
          <c:val>
            <c:numRef>
              <c:f>'Mortes Sp'!$E$2:$E$74</c:f>
              <c:numCache>
                <c:formatCode>General</c:formatCode>
                <c:ptCount val="73"/>
                <c:pt idx="57" formatCode="0.00">
                  <c:v>1345</c:v>
                </c:pt>
                <c:pt idx="58" formatCode="0.00">
                  <c:v>1379.6065619451322</c:v>
                </c:pt>
                <c:pt idx="59" formatCode="0.00">
                  <c:v>1453.9661163619542</c:v>
                </c:pt>
                <c:pt idx="60" formatCode="0.00">
                  <c:v>1532.3518435790593</c:v>
                </c:pt>
                <c:pt idx="61" formatCode="0.00">
                  <c:v>1614.4313108359065</c:v>
                </c:pt>
                <c:pt idx="62" formatCode="0.00">
                  <c:v>1699.6632258230547</c:v>
                </c:pt>
                <c:pt idx="63" formatCode="0.00">
                  <c:v>1787.548914859934</c:v>
                </c:pt>
                <c:pt idx="64" formatCode="0.00">
                  <c:v>1877.7007671576239</c:v>
                </c:pt>
                <c:pt idx="65" formatCode="0.00">
                  <c:v>1969.8324329622315</c:v>
                </c:pt>
                <c:pt idx="66" formatCode="0.00">
                  <c:v>2063.7327484638167</c:v>
                </c:pt>
                <c:pt idx="67" formatCode="0.00">
                  <c:v>2159.2430870472499</c:v>
                </c:pt>
                <c:pt idx="68" formatCode="0.00">
                  <c:v>2256.2411907533196</c:v>
                </c:pt>
                <c:pt idx="69" formatCode="0.00">
                  <c:v>2354.6302768874316</c:v>
                </c:pt>
                <c:pt idx="70" formatCode="0.00">
                  <c:v>2454.331777900516</c:v>
                </c:pt>
                <c:pt idx="71" formatCode="0.00">
                  <c:v>2555.2804608979372</c:v>
                </c:pt>
                <c:pt idx="72" formatCode="0.00">
                  <c:v>2657.4210904378788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9-40B6-BAFA-5563C6599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28088"/>
        <c:axId val="621528744"/>
      </c:lineChart>
      <c:catAx>
        <c:axId val="6215280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8744"/>
        <c:crosses val="autoZero"/>
        <c:auto val="1"/>
        <c:lblAlgn val="ctr"/>
        <c:lblOffset val="100"/>
        <c:noMultiLvlLbl val="0"/>
      </c:catAx>
      <c:valAx>
        <c:axId val="62152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2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91747770659098E-2"/>
          <c:y val="2.3777141493676927E-2"/>
          <c:w val="0.90851567467110095"/>
          <c:h val="0.7529290656849712"/>
        </c:manualLayout>
      </c:layout>
      <c:lineChart>
        <c:grouping val="standard"/>
        <c:varyColors val="0"/>
        <c:ser>
          <c:idx val="0"/>
          <c:order val="0"/>
          <c:tx>
            <c:strRef>
              <c:f>'Casos RN'!$B$1</c:f>
              <c:strCache>
                <c:ptCount val="1"/>
                <c:pt idx="0">
                  <c:v>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'Casos RN'!$B$2:$B$54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6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28</c:v>
                </c:pt>
                <c:pt idx="15">
                  <c:v>45</c:v>
                </c:pt>
                <c:pt idx="16">
                  <c:v>68</c:v>
                </c:pt>
                <c:pt idx="17">
                  <c:v>77</c:v>
                </c:pt>
                <c:pt idx="18">
                  <c:v>82</c:v>
                </c:pt>
                <c:pt idx="19">
                  <c:v>92</c:v>
                </c:pt>
                <c:pt idx="20">
                  <c:v>105</c:v>
                </c:pt>
                <c:pt idx="21">
                  <c:v>176</c:v>
                </c:pt>
                <c:pt idx="22">
                  <c:v>212</c:v>
                </c:pt>
                <c:pt idx="23">
                  <c:v>242</c:v>
                </c:pt>
                <c:pt idx="24">
                  <c:v>246</c:v>
                </c:pt>
                <c:pt idx="25">
                  <c:v>254</c:v>
                </c:pt>
                <c:pt idx="26">
                  <c:v>261</c:v>
                </c:pt>
                <c:pt idx="27">
                  <c:v>261</c:v>
                </c:pt>
                <c:pt idx="28">
                  <c:v>263</c:v>
                </c:pt>
                <c:pt idx="29">
                  <c:v>289</c:v>
                </c:pt>
                <c:pt idx="30">
                  <c:v>302</c:v>
                </c:pt>
                <c:pt idx="31">
                  <c:v>339</c:v>
                </c:pt>
                <c:pt idx="32">
                  <c:v>376</c:v>
                </c:pt>
                <c:pt idx="33">
                  <c:v>399</c:v>
                </c:pt>
                <c:pt idx="34">
                  <c:v>400</c:v>
                </c:pt>
                <c:pt idx="35">
                  <c:v>463</c:v>
                </c:pt>
                <c:pt idx="36">
                  <c:v>516</c:v>
                </c:pt>
                <c:pt idx="37">
                  <c:v>531</c:v>
                </c:pt>
                <c:pt idx="38">
                  <c:v>595</c:v>
                </c:pt>
                <c:pt idx="39">
                  <c:v>608</c:v>
                </c:pt>
                <c:pt idx="40">
                  <c:v>646</c:v>
                </c:pt>
                <c:pt idx="41">
                  <c:v>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3-4358-B269-3846CECD6BC2}"/>
            </c:ext>
          </c:extLst>
        </c:ser>
        <c:ser>
          <c:idx val="1"/>
          <c:order val="1"/>
          <c:tx>
            <c:strRef>
              <c:f>'Casos RN'!$C$1</c:f>
              <c:strCache>
                <c:ptCount val="1"/>
                <c:pt idx="0">
                  <c:v>Previsão(Casos)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RN'!$A$2:$A$54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'Casos RN'!$C$2:$C$54</c:f>
              <c:numCache>
                <c:formatCode>General</c:formatCode>
                <c:ptCount val="53"/>
                <c:pt idx="41">
                  <c:v>708</c:v>
                </c:pt>
                <c:pt idx="42">
                  <c:v>765.18728194359744</c:v>
                </c:pt>
                <c:pt idx="43">
                  <c:v>825.4273014590932</c:v>
                </c:pt>
                <c:pt idx="44">
                  <c:v>885.66732097458885</c:v>
                </c:pt>
                <c:pt idx="45">
                  <c:v>945.90734049008461</c:v>
                </c:pt>
                <c:pt idx="46">
                  <c:v>1006.1473600055803</c:v>
                </c:pt>
                <c:pt idx="47">
                  <c:v>1066.3873795210759</c:v>
                </c:pt>
                <c:pt idx="48">
                  <c:v>1126.6273990365717</c:v>
                </c:pt>
                <c:pt idx="49">
                  <c:v>1186.8674185520672</c:v>
                </c:pt>
                <c:pt idx="50">
                  <c:v>1247.107438067563</c:v>
                </c:pt>
                <c:pt idx="51">
                  <c:v>1307.3474575830587</c:v>
                </c:pt>
                <c:pt idx="52">
                  <c:v>1367.5874770985542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3-4358-B269-3846CECD6BC2}"/>
            </c:ext>
          </c:extLst>
        </c:ser>
        <c:ser>
          <c:idx val="2"/>
          <c:order val="2"/>
          <c:tx>
            <c:strRef>
              <c:f>'Casos RN'!$D$1</c:f>
              <c:strCache>
                <c:ptCount val="1"/>
                <c:pt idx="0">
                  <c:v>Limite de Confiança Inferior(Casos)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'Casos RN'!$A$2:$A$54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'Casos RN'!$D$2:$D$54</c:f>
              <c:numCache>
                <c:formatCode>General</c:formatCode>
                <c:ptCount val="53"/>
                <c:pt idx="41" formatCode="0.00">
                  <c:v>708</c:v>
                </c:pt>
                <c:pt idx="42" formatCode="0.00">
                  <c:v>725.46686284222142</c:v>
                </c:pt>
                <c:pt idx="43" formatCode="0.00">
                  <c:v>743.67267225418539</c:v>
                </c:pt>
                <c:pt idx="44" formatCode="0.00">
                  <c:v>750.87746724942326</c:v>
                </c:pt>
                <c:pt idx="45" formatCode="0.00">
                  <c:v>749.48589603203118</c:v>
                </c:pt>
                <c:pt idx="46" formatCode="0.00">
                  <c:v>740.67933319145982</c:v>
                </c:pt>
                <c:pt idx="47" formatCode="0.00">
                  <c:v>725.22145323743416</c:v>
                </c:pt>
                <c:pt idx="48" formatCode="0.00">
                  <c:v>703.66836063083349</c:v>
                </c:pt>
                <c:pt idx="49" formatCode="0.00">
                  <c:v>676.451934525654</c:v>
                </c:pt>
                <c:pt idx="50" formatCode="0.00">
                  <c:v>643.92151309222947</c:v>
                </c:pt>
                <c:pt idx="51" formatCode="0.00">
                  <c:v>606.36782466257193</c:v>
                </c:pt>
                <c:pt idx="52" formatCode="0.00">
                  <c:v>564.03801395777589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3-4358-B269-3846CECD6BC2}"/>
            </c:ext>
          </c:extLst>
        </c:ser>
        <c:ser>
          <c:idx val="3"/>
          <c:order val="3"/>
          <c:tx>
            <c:strRef>
              <c:f>'Casos RN'!$E$1</c:f>
              <c:strCache>
                <c:ptCount val="1"/>
                <c:pt idx="0">
                  <c:v>Limite de Confiança Superior(Casos)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'Casos RN'!$A$2:$A$54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'Casos RN'!$E$2:$E$54</c:f>
              <c:numCache>
                <c:formatCode>General</c:formatCode>
                <c:ptCount val="53"/>
                <c:pt idx="41" formatCode="0.00">
                  <c:v>708</c:v>
                </c:pt>
                <c:pt idx="42" formatCode="0.00">
                  <c:v>804.90770104497346</c:v>
                </c:pt>
                <c:pt idx="43" formatCode="0.00">
                  <c:v>907.18193066400102</c:v>
                </c:pt>
                <c:pt idx="44" formatCode="0.00">
                  <c:v>1020.4571746997544</c:v>
                </c:pt>
                <c:pt idx="45" formatCode="0.00">
                  <c:v>1142.328784948138</c:v>
                </c:pt>
                <c:pt idx="46" formatCode="0.00">
                  <c:v>1271.6153868197007</c:v>
                </c:pt>
                <c:pt idx="47" formatCode="0.00">
                  <c:v>1407.5533058047176</c:v>
                </c:pt>
                <c:pt idx="48" formatCode="0.00">
                  <c:v>1549.5864374423099</c:v>
                </c:pt>
                <c:pt idx="49" formatCode="0.00">
                  <c:v>1697.2829025784804</c:v>
                </c:pt>
                <c:pt idx="50" formatCode="0.00">
                  <c:v>1850.2933630428965</c:v>
                </c:pt>
                <c:pt idx="51" formatCode="0.00">
                  <c:v>2008.3270905035456</c:v>
                </c:pt>
                <c:pt idx="52" formatCode="0.00">
                  <c:v>2171.1369402393325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F3-4358-B269-3846CECD6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69848"/>
        <c:axId val="435668208"/>
      </c:lineChart>
      <c:catAx>
        <c:axId val="43566984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8208"/>
        <c:crosses val="autoZero"/>
        <c:auto val="1"/>
        <c:lblAlgn val="ctr"/>
        <c:lblOffset val="100"/>
        <c:noMultiLvlLbl val="0"/>
      </c:catAx>
      <c:valAx>
        <c:axId val="4356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87944441727392E-2"/>
          <c:y val="7.3593073593073599E-2"/>
          <c:w val="0.92739766224874065"/>
          <c:h val="0.68637011282680571"/>
        </c:manualLayout>
      </c:layout>
      <c:lineChart>
        <c:grouping val="standard"/>
        <c:varyColors val="0"/>
        <c:ser>
          <c:idx val="0"/>
          <c:order val="0"/>
          <c:tx>
            <c:strRef>
              <c:f>'Mortes RN'!$B$1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'Mortes RN'!$B$2:$B$54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7-4624-82AD-2DC1E8900047}"/>
            </c:ext>
          </c:extLst>
        </c:ser>
        <c:ser>
          <c:idx val="1"/>
          <c:order val="1"/>
          <c:tx>
            <c:strRef>
              <c:f>'Mortes RN'!$C$1</c:f>
              <c:strCache>
                <c:ptCount val="1"/>
                <c:pt idx="0">
                  <c:v>Previsão(Mortes)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'Mortes RN'!$A$2:$A$54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'Mortes RN'!$C$2:$C$54</c:f>
              <c:numCache>
                <c:formatCode>General</c:formatCode>
                <c:ptCount val="53"/>
                <c:pt idx="41">
                  <c:v>34</c:v>
                </c:pt>
                <c:pt idx="42">
                  <c:v>34.415675893943558</c:v>
                </c:pt>
                <c:pt idx="43">
                  <c:v>36.537017633288492</c:v>
                </c:pt>
                <c:pt idx="44">
                  <c:v>38.658359372633427</c:v>
                </c:pt>
                <c:pt idx="45">
                  <c:v>40.779701111978362</c:v>
                </c:pt>
                <c:pt idx="46">
                  <c:v>42.901042851323297</c:v>
                </c:pt>
                <c:pt idx="47">
                  <c:v>45.022384590668231</c:v>
                </c:pt>
                <c:pt idx="48">
                  <c:v>47.143726330013166</c:v>
                </c:pt>
                <c:pt idx="49">
                  <c:v>49.265068069358101</c:v>
                </c:pt>
                <c:pt idx="50">
                  <c:v>51.386409808703036</c:v>
                </c:pt>
                <c:pt idx="51">
                  <c:v>53.50775154804797</c:v>
                </c:pt>
                <c:pt idx="52">
                  <c:v>55.629093287392905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7-4624-82AD-2DC1E8900047}"/>
            </c:ext>
          </c:extLst>
        </c:ser>
        <c:ser>
          <c:idx val="2"/>
          <c:order val="2"/>
          <c:tx>
            <c:strRef>
              <c:f>'Mortes RN'!$D$1</c:f>
              <c:strCache>
                <c:ptCount val="1"/>
                <c:pt idx="0">
                  <c:v>Limite de Confiança Inferior(Mortes)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'Mortes RN'!$A$2:$A$54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'Mortes RN'!$D$2:$D$54</c:f>
              <c:numCache>
                <c:formatCode>General</c:formatCode>
                <c:ptCount val="53"/>
                <c:pt idx="41" formatCode="0.00">
                  <c:v>34</c:v>
                </c:pt>
                <c:pt idx="42" formatCode="0.00">
                  <c:v>32.631573199982263</c:v>
                </c:pt>
                <c:pt idx="43" formatCode="0.00">
                  <c:v>34.306889265836872</c:v>
                </c:pt>
                <c:pt idx="44" formatCode="0.00">
                  <c:v>35.80240157219022</c:v>
                </c:pt>
                <c:pt idx="45" formatCode="0.00">
                  <c:v>37.156171411089346</c:v>
                </c:pt>
                <c:pt idx="46" formatCode="0.00">
                  <c:v>38.396404359271493</c:v>
                </c:pt>
                <c:pt idx="47" formatCode="0.00">
                  <c:v>39.541529355097133</c:v>
                </c:pt>
                <c:pt idx="48" formatCode="0.00">
                  <c:v>40.60370616156667</c:v>
                </c:pt>
                <c:pt idx="49" formatCode="0.00">
                  <c:v>41.591352227727057</c:v>
                </c:pt>
                <c:pt idx="50" formatCode="0.00">
                  <c:v>42.510610973705198</c:v>
                </c:pt>
                <c:pt idx="51" formatCode="0.00">
                  <c:v>43.366183028816778</c:v>
                </c:pt>
                <c:pt idx="52" formatCode="0.00">
                  <c:v>44.161808786097019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7-4624-82AD-2DC1E8900047}"/>
            </c:ext>
          </c:extLst>
        </c:ser>
        <c:ser>
          <c:idx val="3"/>
          <c:order val="3"/>
          <c:tx>
            <c:strRef>
              <c:f>'Mortes RN'!$E$1</c:f>
              <c:strCache>
                <c:ptCount val="1"/>
                <c:pt idx="0">
                  <c:v>Limite de Confiança Superior(Mortes)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'Mortes RN'!$A$2:$A$54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'Mortes RN'!$E$2:$E$54</c:f>
              <c:numCache>
                <c:formatCode>General</c:formatCode>
                <c:ptCount val="53"/>
                <c:pt idx="41" formatCode="0.00">
                  <c:v>34</c:v>
                </c:pt>
                <c:pt idx="42" formatCode="0.00">
                  <c:v>36.199778587904852</c:v>
                </c:pt>
                <c:pt idx="43" formatCode="0.00">
                  <c:v>38.767146000740112</c:v>
                </c:pt>
                <c:pt idx="44" formatCode="0.00">
                  <c:v>41.514317173076634</c:v>
                </c:pt>
                <c:pt idx="45" formatCode="0.00">
                  <c:v>44.403230812867378</c:v>
                </c:pt>
                <c:pt idx="46" formatCode="0.00">
                  <c:v>47.4056813433751</c:v>
                </c:pt>
                <c:pt idx="47" formatCode="0.00">
                  <c:v>50.50323982623933</c:v>
                </c:pt>
                <c:pt idx="48" formatCode="0.00">
                  <c:v>53.683746498459662</c:v>
                </c:pt>
                <c:pt idx="49" formatCode="0.00">
                  <c:v>56.938783910989144</c:v>
                </c:pt>
                <c:pt idx="50" formatCode="0.00">
                  <c:v>60.262208643700873</c:v>
                </c:pt>
                <c:pt idx="51" formatCode="0.00">
                  <c:v>63.649320067279163</c:v>
                </c:pt>
                <c:pt idx="52" formatCode="0.00">
                  <c:v>67.096377788688798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17-4624-82AD-2DC1E890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660336"/>
        <c:axId val="435662632"/>
      </c:lineChart>
      <c:catAx>
        <c:axId val="435660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2632"/>
        <c:crosses val="autoZero"/>
        <c:auto val="1"/>
        <c:lblAlgn val="ctr"/>
        <c:lblOffset val="100"/>
        <c:noMultiLvlLbl val="0"/>
      </c:catAx>
      <c:valAx>
        <c:axId val="4356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6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14287</xdr:rowOff>
    </xdr:from>
    <xdr:to>
      <xdr:col>15</xdr:col>
      <xdr:colOff>333375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522F6D-928F-4A0F-A9B6-22647005C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176212</xdr:rowOff>
    </xdr:from>
    <xdr:to>
      <xdr:col>15</xdr:col>
      <xdr:colOff>180975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E10DE9-F382-4E62-9099-857E94D06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4762</xdr:rowOff>
    </xdr:from>
    <xdr:to>
      <xdr:col>15</xdr:col>
      <xdr:colOff>381000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68E68-0981-4F8D-A981-5770A1EF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4762</xdr:rowOff>
    </xdr:from>
    <xdr:to>
      <xdr:col>15</xdr:col>
      <xdr:colOff>342900</xdr:colOff>
      <xdr:row>17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03745A-EFEB-40D7-83C2-E4992D697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176212</xdr:rowOff>
    </xdr:from>
    <xdr:to>
      <xdr:col>15</xdr:col>
      <xdr:colOff>228600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1C8CD-54A5-455A-B3F8-0EA0CD52E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128587</xdr:rowOff>
    </xdr:from>
    <xdr:to>
      <xdr:col>15</xdr:col>
      <xdr:colOff>285750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DDEF9B-22E1-406D-B399-35D08E158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00FC8-41F4-49C7-B5ED-50A4DE04EBCE}" name="Tabela3" displayName="Tabela3" ref="A1:E74" totalsRowShown="0">
  <autoFilter ref="A1:E74" xr:uid="{864090A8-1CCA-4B06-8DD5-84309730116D}"/>
  <tableColumns count="5">
    <tableColumn id="1" xr3:uid="{682F1381-0D7E-4854-940C-279421E1FD79}" name="Data" dataDxfId="13"/>
    <tableColumn id="2" xr3:uid="{64A1E555-1B04-4A6C-BC2E-CAC0BBFD84AB}" name="Casos"/>
    <tableColumn id="3" xr3:uid="{0B655BFE-41E3-4190-B70B-99847EE632B8}" name="Previsão(Casos)">
      <calculatedColumnFormula>_xlfn.FORECAST.ETS(A2,$B$2:$B$59,$A$2:$A$59,1,1)</calculatedColumnFormula>
    </tableColumn>
    <tableColumn id="4" xr3:uid="{47673B95-2A05-4967-AD83-F8E097418E53}" name="Limite de Confiança Inferior(Casos)" dataDxfId="12">
      <calculatedColumnFormula>C2-_xlfn.FORECAST.ETS.CONFINT(A2,$B$2:$B$59,$A$2:$A$59,0.95,1,1)</calculatedColumnFormula>
    </tableColumn>
    <tableColumn id="5" xr3:uid="{7FA45FF8-D83E-492C-B593-5200A3AB7828}" name="Limite de Confiança Superior(Casos)" dataDxfId="11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477BCB-4060-4EEC-ABB2-107205C2D9E0}" name="Tabela2" displayName="Tabela2" ref="A1:E74" totalsRowShown="0">
  <autoFilter ref="A1:E74" xr:uid="{E7189A29-99D2-4EC7-B5D0-5A59A7F14978}"/>
  <tableColumns count="5">
    <tableColumn id="1" xr3:uid="{C0BEF5C9-8678-46E1-AD18-B357F1844616}" name="Data" dataDxfId="10"/>
    <tableColumn id="2" xr3:uid="{B978BF81-7E92-44EF-AF43-0DF17C6A6D12}" name="Mortes"/>
    <tableColumn id="3" xr3:uid="{667BA0A1-C3DC-49D8-9EAF-1B5ECF841784}" name="Previsão(Mortes)">
      <calculatedColumnFormula>_xlfn.FORECAST.ETS(A2,$B$2:$B$59,$A$2:$A$59,1,1)</calculatedColumnFormula>
    </tableColumn>
    <tableColumn id="4" xr3:uid="{61501D10-1C51-4B8B-B3C9-45D14977D593}" name="Limite de Confiança Inferior(Mortes)" dataDxfId="9">
      <calculatedColumnFormula>C2-_xlfn.FORECAST.ETS.CONFINT(A2,$B$2:$B$59,$A$2:$A$59,0.95,1,1)</calculatedColumnFormula>
    </tableColumn>
    <tableColumn id="5" xr3:uid="{A687C783-B682-45BD-8278-29851C0F13DA}" name="Limite de Confiança Superior(Mortes)" dataDxfId="8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1A4A83-C70E-4042-82D2-172422EBD3DD}" name="Tabela4" displayName="Tabela4" ref="A1:E74" totalsRowShown="0">
  <autoFilter ref="A1:E74" xr:uid="{F81E966A-D71E-4AD6-AD7C-4F571F6C6EA2}"/>
  <tableColumns count="5">
    <tableColumn id="1" xr3:uid="{D3C6A125-8A61-4AB9-8AC4-A7216BD66E8D}" name="Dias"/>
    <tableColumn id="2" xr3:uid="{83613ABE-6283-4DAB-9BF4-21BC6CAE04EB}" name="Casos"/>
    <tableColumn id="3" xr3:uid="{9F7FAE4A-8B16-46FB-A5D9-A69E9F01A93A}" name="Previsão(Casos)">
      <calculatedColumnFormula>_xlfn.FORECAST.ETS(A2,$B$2:$B$59,$A$2:$A$59,1,1)</calculatedColumnFormula>
    </tableColumn>
    <tableColumn id="4" xr3:uid="{7FB271BC-2A3F-4FE2-8931-B8D25B3E21F4}" name="Limite de Confiança Inferior(Casos)" dataDxfId="7">
      <calculatedColumnFormula>C2-_xlfn.FORECAST.ETS.CONFINT(A2,$B$2:$B$59,$A$2:$A$59,0.95,1,1)</calculatedColumnFormula>
    </tableColumn>
    <tableColumn id="5" xr3:uid="{78C05FEE-5B59-4420-BD58-CCED319F6860}" name="Limite de Confiança Superior(Casos)" dataDxfId="6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C4E7FE-1A82-4305-98E0-686200A5B3E1}" name="Tabela5" displayName="Tabela5" ref="A1:E74" totalsRowShown="0">
  <autoFilter ref="A1:E74" xr:uid="{4440EA26-8478-468E-AE14-E17EC0BF34A2}"/>
  <tableColumns count="5">
    <tableColumn id="1" xr3:uid="{669F1AE2-E24C-4A1E-A887-906C11832D55}" name="Dias"/>
    <tableColumn id="2" xr3:uid="{46513693-6837-42DF-923A-6B9B467BE645}" name="Mortes"/>
    <tableColumn id="3" xr3:uid="{D09B6388-43C2-44D8-B23A-305E2C3441E7}" name="Previsão(Mortes)">
      <calculatedColumnFormula>_xlfn.FORECAST.ETS(A2,$B$2:$B$59,$A$2:$A$59,1,1)</calculatedColumnFormula>
    </tableColumn>
    <tableColumn id="4" xr3:uid="{52E48208-A061-4B73-8150-9954F972B994}" name="Limite de Confiança Inferior(Mortes)" dataDxfId="5">
      <calculatedColumnFormula>C2-_xlfn.FORECAST.ETS.CONFINT(A2,$B$2:$B$59,$A$2:$A$59,0.95,1,1)</calculatedColumnFormula>
    </tableColumn>
    <tableColumn id="5" xr3:uid="{8989FD74-493D-4269-809D-A46823B856EF}" name="Limite de Confiança Superior(Mortes)" dataDxfId="4">
      <calculatedColumnFormula>C2+_xlfn.FORECAST.ETS.CONFINT(A2,$B$2:$B$59,$A$2:$A$59,0.95,1,1)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10BED7-AE68-4F58-BB59-E53832785C7D}" name="Tabela1" displayName="Tabela1" ref="A1:E54" totalsRowShown="0">
  <autoFilter ref="A1:E54" xr:uid="{6B0F4DE7-56E4-404C-B637-C03189EDAD93}"/>
  <tableColumns count="5">
    <tableColumn id="1" xr3:uid="{72B63C59-E719-4E72-AE2F-27442AA61CE5}" name="Dias"/>
    <tableColumn id="2" xr3:uid="{227E201F-93C4-43F1-9CB3-3AF5D1C618C0}" name="Casos"/>
    <tableColumn id="3" xr3:uid="{206E6923-6699-47F1-B486-DCA134E78201}" name="Previsão(Casos)">
      <calculatedColumnFormula>_xlfn.FORECAST.ETS(A2,$B$2:$B$43,$A$2:$A$43,1,1)</calculatedColumnFormula>
    </tableColumn>
    <tableColumn id="4" xr3:uid="{350C7CEB-949B-4D7A-8E5B-2A823321F2ED}" name="Limite de Confiança Inferior(Casos)" dataDxfId="3">
      <calculatedColumnFormula>C2-_xlfn.FORECAST.ETS.CONFINT(A2,$B$2:$B$43,$A$2:$A$43,0.95,1,1)</calculatedColumnFormula>
    </tableColumn>
    <tableColumn id="5" xr3:uid="{D852879F-76B5-464F-9D29-8CA72A68918A}" name="Limite de Confiança Superior(Casos)" dataDxfId="2">
      <calculatedColumnFormula>C2+_xlfn.FORECAST.ETS.CONFINT(A2,$B$2:$B$43,$A$2:$A$43,0.95,1,1)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E004F-1971-4B2C-9BD1-0A79EA2C7A24}" name="Tabela6" displayName="Tabela6" ref="A1:E54" totalsRowShown="0">
  <autoFilter ref="A1:E54" xr:uid="{55AF44E1-5E2E-4C07-BC16-E13B5F0F0384}"/>
  <tableColumns count="5">
    <tableColumn id="1" xr3:uid="{CF916EA4-DEA7-480D-9F49-A72BF89791E4}" name="Dias"/>
    <tableColumn id="2" xr3:uid="{94D7ECA6-C927-4008-9EB5-294C6593246D}" name="Mortes"/>
    <tableColumn id="3" xr3:uid="{E4555536-964C-45DF-ACFE-A534205CD67E}" name="Previsão(Mortes)">
      <calculatedColumnFormula>_xlfn.FORECAST.ETS(A2,$B$2:$B$43,$A$2:$A$43,1,1)</calculatedColumnFormula>
    </tableColumn>
    <tableColumn id="4" xr3:uid="{6A4FBE23-B1A9-486A-A826-1E4F8ECB53CB}" name="Limite de Confiança Inferior(Mortes)" dataDxfId="1">
      <calculatedColumnFormula>C2-_xlfn.FORECAST.ETS.CONFINT(A2,$B$2:$B$43,$A$2:$A$43,0.95,1,1)</calculatedColumnFormula>
    </tableColumn>
    <tableColumn id="5" xr3:uid="{6D5517CE-997A-445F-BF53-1BADADDB733B}" name="Limite de Confiança Superior(Mortes)" dataDxfId="0">
      <calculatedColumnFormula>C2+_xlfn.FORECAST.ETS.CONFINT(A2,$B$2:$B$43,$A$2:$A$43,0.95,1,1)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BD40-1091-444D-AAAE-8A40C7D0E234}">
  <dimension ref="A1:BH60"/>
  <sheetViews>
    <sheetView topLeftCell="AA35" workbookViewId="0">
      <selection activeCell="AB2" activeCellId="1" sqref="D2:D44 AB2:AB44"/>
    </sheetView>
  </sheetViews>
  <sheetFormatPr defaultRowHeight="15"/>
  <cols>
    <col min="1" max="1" width="11.28515625" bestFit="1" customWidth="1"/>
  </cols>
  <sheetData>
    <row r="1" spans="1:60" ht="15.75" thickBot="1">
      <c r="A1" s="1" t="s">
        <v>0</v>
      </c>
      <c r="B1" s="1" t="s">
        <v>1</v>
      </c>
      <c r="C1" s="1" t="s">
        <v>2</v>
      </c>
      <c r="D1" s="1"/>
      <c r="E1" s="10" t="s">
        <v>9</v>
      </c>
      <c r="F1" s="11"/>
      <c r="G1" s="10" t="s">
        <v>10</v>
      </c>
      <c r="H1" s="11"/>
      <c r="I1" s="10" t="s">
        <v>11</v>
      </c>
      <c r="J1" s="11"/>
      <c r="K1" s="10" t="s">
        <v>25</v>
      </c>
      <c r="L1" s="11"/>
      <c r="M1" s="10" t="s">
        <v>12</v>
      </c>
      <c r="N1" s="11"/>
      <c r="O1" s="10" t="s">
        <v>26</v>
      </c>
      <c r="P1" s="11"/>
      <c r="Q1" s="10" t="s">
        <v>13</v>
      </c>
      <c r="R1" s="11"/>
      <c r="S1" s="10" t="s">
        <v>27</v>
      </c>
      <c r="T1" s="11"/>
      <c r="U1" s="10" t="s">
        <v>14</v>
      </c>
      <c r="V1" s="11"/>
      <c r="W1" s="10" t="s">
        <v>28</v>
      </c>
      <c r="X1" s="11"/>
      <c r="Y1" s="10" t="s">
        <v>15</v>
      </c>
      <c r="Z1" s="11"/>
      <c r="AA1" s="10" t="s">
        <v>29</v>
      </c>
      <c r="AB1" s="11"/>
      <c r="AC1" s="10" t="s">
        <v>16</v>
      </c>
      <c r="AD1" s="11"/>
      <c r="AE1" s="10" t="s">
        <v>30</v>
      </c>
      <c r="AF1" s="11"/>
      <c r="AG1" s="10" t="s">
        <v>17</v>
      </c>
      <c r="AH1" s="11"/>
      <c r="AI1" s="10" t="s">
        <v>31</v>
      </c>
      <c r="AJ1" s="11"/>
      <c r="AK1" s="10" t="s">
        <v>18</v>
      </c>
      <c r="AL1" s="11"/>
      <c r="AM1" s="10" t="s">
        <v>32</v>
      </c>
      <c r="AN1" s="11"/>
      <c r="AO1" s="10" t="s">
        <v>19</v>
      </c>
      <c r="AP1" s="11"/>
      <c r="AQ1" s="10" t="s">
        <v>19</v>
      </c>
      <c r="AR1" s="11"/>
      <c r="AS1" s="10" t="s">
        <v>33</v>
      </c>
      <c r="AT1" s="11"/>
      <c r="AU1" s="10" t="s">
        <v>20</v>
      </c>
      <c r="AV1" s="11"/>
      <c r="AW1" s="10" t="s">
        <v>34</v>
      </c>
      <c r="AX1" s="11"/>
      <c r="AY1" s="10" t="s">
        <v>21</v>
      </c>
      <c r="AZ1" s="11"/>
      <c r="BA1" s="10" t="s">
        <v>35</v>
      </c>
      <c r="BB1" s="11"/>
      <c r="BC1" s="10" t="s">
        <v>22</v>
      </c>
      <c r="BD1" s="11"/>
      <c r="BE1" s="10" t="s">
        <v>36</v>
      </c>
      <c r="BF1" s="11"/>
      <c r="BG1" s="10" t="s">
        <v>23</v>
      </c>
      <c r="BH1" s="11"/>
    </row>
    <row r="2" spans="1:60" ht="15.75" thickBot="1">
      <c r="A2" s="2">
        <v>43887</v>
      </c>
      <c r="B2" s="3">
        <v>1</v>
      </c>
      <c r="C2" s="3">
        <v>0</v>
      </c>
      <c r="D2" s="8" t="s">
        <v>24</v>
      </c>
      <c r="E2" s="8" t="s">
        <v>1</v>
      </c>
      <c r="F2" s="8" t="s">
        <v>2</v>
      </c>
      <c r="G2" s="8" t="s">
        <v>1</v>
      </c>
      <c r="H2" s="8" t="s">
        <v>2</v>
      </c>
      <c r="I2" s="8" t="s">
        <v>1</v>
      </c>
      <c r="J2" s="8" t="s">
        <v>2</v>
      </c>
      <c r="K2" s="8" t="s">
        <v>1</v>
      </c>
      <c r="L2" s="8" t="s">
        <v>2</v>
      </c>
      <c r="M2" s="8" t="s">
        <v>1</v>
      </c>
      <c r="N2" s="8" t="s">
        <v>2</v>
      </c>
      <c r="O2" s="8" t="s">
        <v>1</v>
      </c>
      <c r="P2" s="8" t="s">
        <v>2</v>
      </c>
      <c r="Q2" s="8" t="s">
        <v>1</v>
      </c>
      <c r="R2" s="8" t="s">
        <v>2</v>
      </c>
      <c r="S2" s="8" t="s">
        <v>1</v>
      </c>
      <c r="T2" s="8" t="s">
        <v>2</v>
      </c>
      <c r="U2" s="8" t="s">
        <v>1</v>
      </c>
      <c r="V2" s="8" t="s">
        <v>2</v>
      </c>
      <c r="W2" s="8" t="s">
        <v>1</v>
      </c>
      <c r="X2" s="8" t="s">
        <v>2</v>
      </c>
      <c r="Y2" s="8" t="s">
        <v>1</v>
      </c>
      <c r="Z2" s="8" t="s">
        <v>2</v>
      </c>
      <c r="AA2" s="8" t="s">
        <v>1</v>
      </c>
      <c r="AB2" s="8" t="s">
        <v>2</v>
      </c>
      <c r="AC2" s="8" t="s">
        <v>1</v>
      </c>
      <c r="AD2" s="8" t="s">
        <v>2</v>
      </c>
      <c r="AE2" s="8" t="s">
        <v>1</v>
      </c>
      <c r="AF2" s="8" t="s">
        <v>2</v>
      </c>
      <c r="AG2" s="8" t="s">
        <v>1</v>
      </c>
      <c r="AH2" s="8" t="s">
        <v>2</v>
      </c>
      <c r="AI2" s="8" t="s">
        <v>1</v>
      </c>
      <c r="AJ2" s="8" t="s">
        <v>2</v>
      </c>
      <c r="AK2" s="8" t="s">
        <v>1</v>
      </c>
      <c r="AL2" s="8" t="s">
        <v>2</v>
      </c>
      <c r="AM2" s="8" t="s">
        <v>1</v>
      </c>
      <c r="AN2" s="8" t="s">
        <v>2</v>
      </c>
      <c r="AO2" s="8" t="s">
        <v>1</v>
      </c>
      <c r="AP2" s="8" t="s">
        <v>2</v>
      </c>
      <c r="AQ2" s="8" t="s">
        <v>1</v>
      </c>
      <c r="AR2" s="8" t="s">
        <v>2</v>
      </c>
      <c r="AS2" s="8" t="s">
        <v>1</v>
      </c>
      <c r="AT2" s="8" t="s">
        <v>2</v>
      </c>
      <c r="AU2" s="8" t="s">
        <v>1</v>
      </c>
      <c r="AV2" s="8" t="s">
        <v>2</v>
      </c>
      <c r="AW2" s="8" t="s">
        <v>1</v>
      </c>
      <c r="AX2" s="8" t="s">
        <v>2</v>
      </c>
      <c r="AY2" s="8" t="s">
        <v>1</v>
      </c>
      <c r="AZ2" s="8" t="s">
        <v>2</v>
      </c>
      <c r="BA2" s="8" t="s">
        <v>1</v>
      </c>
      <c r="BB2" s="8" t="s">
        <v>2</v>
      </c>
      <c r="BC2" s="8" t="s">
        <v>1</v>
      </c>
      <c r="BD2" s="8" t="s">
        <v>2</v>
      </c>
      <c r="BE2" s="8" t="s">
        <v>1</v>
      </c>
      <c r="BF2" s="8" t="s">
        <v>2</v>
      </c>
      <c r="BG2" s="8" t="s">
        <v>1</v>
      </c>
      <c r="BH2" s="8" t="s">
        <v>2</v>
      </c>
    </row>
    <row r="3" spans="1:60" ht="15.75" thickBot="1">
      <c r="A3" s="4">
        <v>43888</v>
      </c>
      <c r="B3" s="3">
        <v>1</v>
      </c>
      <c r="C3" s="3">
        <v>0</v>
      </c>
      <c r="D3" s="9">
        <v>1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0</v>
      </c>
      <c r="O3" s="3">
        <v>1</v>
      </c>
      <c r="P3" s="3">
        <v>0</v>
      </c>
      <c r="Q3" s="3">
        <v>1</v>
      </c>
      <c r="R3" s="3">
        <v>0</v>
      </c>
      <c r="S3" s="3">
        <v>1</v>
      </c>
      <c r="T3" s="3">
        <v>0</v>
      </c>
      <c r="U3" s="3">
        <v>2</v>
      </c>
      <c r="V3" s="3">
        <v>0</v>
      </c>
      <c r="W3" s="3">
        <v>6</v>
      </c>
      <c r="X3" s="3">
        <v>0</v>
      </c>
      <c r="Y3" s="3">
        <v>3</v>
      </c>
      <c r="Z3" s="3">
        <v>0</v>
      </c>
      <c r="AA3" s="3">
        <v>1</v>
      </c>
      <c r="AB3" s="3">
        <v>0</v>
      </c>
      <c r="AC3" s="3">
        <v>2</v>
      </c>
      <c r="AD3" s="3">
        <v>0</v>
      </c>
      <c r="AE3" s="3">
        <v>1</v>
      </c>
      <c r="AF3" s="3">
        <v>0</v>
      </c>
      <c r="AG3" s="3">
        <v>1</v>
      </c>
      <c r="AH3" s="3">
        <v>0</v>
      </c>
      <c r="AI3" s="3">
        <v>2</v>
      </c>
      <c r="AJ3" s="3">
        <v>0</v>
      </c>
      <c r="AK3" s="3">
        <v>5</v>
      </c>
      <c r="AL3" s="3">
        <v>0</v>
      </c>
      <c r="AM3" s="3">
        <v>1</v>
      </c>
      <c r="AN3" s="3">
        <v>0</v>
      </c>
      <c r="AO3" s="3">
        <v>3</v>
      </c>
      <c r="AP3" s="3">
        <v>0</v>
      </c>
      <c r="AQ3" s="3">
        <v>3</v>
      </c>
      <c r="AR3" s="3">
        <v>0</v>
      </c>
      <c r="AS3" s="3">
        <v>1</v>
      </c>
      <c r="AT3" s="3">
        <v>0</v>
      </c>
      <c r="AU3" s="3">
        <v>1</v>
      </c>
      <c r="AV3" s="3">
        <v>0</v>
      </c>
      <c r="AW3" s="3">
        <v>1</v>
      </c>
      <c r="AX3" s="3">
        <v>0</v>
      </c>
      <c r="AY3" s="3">
        <v>3</v>
      </c>
      <c r="AZ3" s="3">
        <v>0</v>
      </c>
      <c r="BA3" s="3">
        <v>1</v>
      </c>
      <c r="BB3" s="3">
        <v>0</v>
      </c>
      <c r="BC3" s="3">
        <v>1</v>
      </c>
      <c r="BD3" s="3">
        <v>0</v>
      </c>
      <c r="BE3" s="3">
        <v>1</v>
      </c>
      <c r="BF3" s="3">
        <v>0</v>
      </c>
      <c r="BG3" s="3">
        <v>2</v>
      </c>
      <c r="BH3" s="3">
        <v>0</v>
      </c>
    </row>
    <row r="4" spans="1:60" ht="15.75" thickBot="1">
      <c r="A4" s="4">
        <v>43889</v>
      </c>
      <c r="B4" s="3">
        <v>1</v>
      </c>
      <c r="C4" s="3">
        <v>0</v>
      </c>
      <c r="D4" s="9">
        <v>2</v>
      </c>
      <c r="E4" s="9">
        <v>1</v>
      </c>
      <c r="F4" s="9">
        <v>0</v>
      </c>
      <c r="G4" s="9">
        <v>1</v>
      </c>
      <c r="H4" s="9">
        <v>0</v>
      </c>
      <c r="I4" s="9">
        <v>2</v>
      </c>
      <c r="J4" s="9">
        <v>0</v>
      </c>
      <c r="K4" s="9">
        <v>1</v>
      </c>
      <c r="L4" s="9">
        <v>0</v>
      </c>
      <c r="M4" s="9">
        <v>1</v>
      </c>
      <c r="N4" s="9">
        <v>0</v>
      </c>
      <c r="O4" s="9">
        <v>1</v>
      </c>
      <c r="P4" s="9">
        <v>0</v>
      </c>
      <c r="Q4" s="9">
        <v>1</v>
      </c>
      <c r="R4" s="9">
        <v>0</v>
      </c>
      <c r="S4" s="9">
        <v>2</v>
      </c>
      <c r="T4" s="9">
        <v>0</v>
      </c>
      <c r="U4" s="9">
        <v>2</v>
      </c>
      <c r="V4" s="9">
        <v>0</v>
      </c>
      <c r="W4" s="9">
        <v>6</v>
      </c>
      <c r="X4" s="9">
        <v>0</v>
      </c>
      <c r="Y4" s="9">
        <v>3</v>
      </c>
      <c r="Z4" s="9">
        <v>0</v>
      </c>
      <c r="AA4" s="9">
        <v>1</v>
      </c>
      <c r="AB4" s="9">
        <v>0</v>
      </c>
      <c r="AC4" s="9">
        <v>4</v>
      </c>
      <c r="AD4" s="9">
        <v>0</v>
      </c>
      <c r="AE4" s="9">
        <v>1</v>
      </c>
      <c r="AF4" s="9">
        <v>0</v>
      </c>
      <c r="AG4" s="9">
        <v>1</v>
      </c>
      <c r="AH4" s="9">
        <v>0</v>
      </c>
      <c r="AI4" s="9">
        <v>4</v>
      </c>
      <c r="AJ4" s="9">
        <v>0</v>
      </c>
      <c r="AK4" s="9">
        <v>9</v>
      </c>
      <c r="AL4" s="9">
        <v>0</v>
      </c>
      <c r="AM4" s="9">
        <v>1</v>
      </c>
      <c r="AN4" s="9">
        <v>0</v>
      </c>
      <c r="AO4" s="9">
        <v>7</v>
      </c>
      <c r="AP4" s="9">
        <v>0</v>
      </c>
      <c r="AQ4" s="9">
        <v>7</v>
      </c>
      <c r="AR4" s="9">
        <v>0</v>
      </c>
      <c r="AS4" s="9">
        <v>2</v>
      </c>
      <c r="AT4" s="9">
        <v>0</v>
      </c>
      <c r="AU4" s="9">
        <v>1</v>
      </c>
      <c r="AV4" s="9">
        <v>0</v>
      </c>
      <c r="AW4" s="9">
        <v>2</v>
      </c>
      <c r="AX4" s="9">
        <v>0</v>
      </c>
      <c r="AY4" s="9">
        <v>4</v>
      </c>
      <c r="AZ4" s="9">
        <v>0</v>
      </c>
      <c r="BA4" s="9">
        <v>1</v>
      </c>
      <c r="BB4" s="9">
        <v>0</v>
      </c>
      <c r="BC4" s="9">
        <v>1</v>
      </c>
      <c r="BD4" s="9">
        <v>0</v>
      </c>
      <c r="BE4" s="9">
        <v>2</v>
      </c>
      <c r="BF4" s="9">
        <v>0</v>
      </c>
      <c r="BG4" s="9">
        <v>2</v>
      </c>
      <c r="BH4" s="9">
        <v>0</v>
      </c>
    </row>
    <row r="5" spans="1:60" ht="15.75" thickBot="1">
      <c r="A5" s="4">
        <v>43890</v>
      </c>
      <c r="B5" s="3">
        <v>2</v>
      </c>
      <c r="C5" s="3">
        <v>0</v>
      </c>
      <c r="D5" s="9">
        <v>3</v>
      </c>
      <c r="E5" s="9">
        <v>1</v>
      </c>
      <c r="F5" s="9">
        <v>0</v>
      </c>
      <c r="G5" s="9">
        <v>2</v>
      </c>
      <c r="H5" s="9">
        <v>0</v>
      </c>
      <c r="I5" s="9">
        <v>2</v>
      </c>
      <c r="J5" s="9">
        <v>0</v>
      </c>
      <c r="K5" s="9">
        <v>1</v>
      </c>
      <c r="L5" s="9">
        <v>0</v>
      </c>
      <c r="M5" s="9">
        <v>1</v>
      </c>
      <c r="N5" s="9">
        <v>0</v>
      </c>
      <c r="O5" s="9">
        <v>1</v>
      </c>
      <c r="P5" s="9">
        <v>0</v>
      </c>
      <c r="Q5" s="9">
        <v>1</v>
      </c>
      <c r="R5" s="9">
        <v>0</v>
      </c>
      <c r="S5" s="9">
        <v>4</v>
      </c>
      <c r="T5" s="9">
        <v>0</v>
      </c>
      <c r="U5" s="9">
        <v>2</v>
      </c>
      <c r="V5" s="9">
        <v>0</v>
      </c>
      <c r="W5" s="9">
        <v>6</v>
      </c>
      <c r="X5" s="9">
        <v>0</v>
      </c>
      <c r="Y5" s="9">
        <v>3</v>
      </c>
      <c r="Z5" s="9">
        <v>0</v>
      </c>
      <c r="AA5" s="9">
        <v>1</v>
      </c>
      <c r="AB5" s="9">
        <v>0</v>
      </c>
      <c r="AC5" s="9">
        <v>6</v>
      </c>
      <c r="AD5" s="9">
        <v>0</v>
      </c>
      <c r="AE5" s="9">
        <v>4</v>
      </c>
      <c r="AF5" s="9">
        <v>0</v>
      </c>
      <c r="AG5" s="9">
        <v>1</v>
      </c>
      <c r="AH5" s="9">
        <v>0</v>
      </c>
      <c r="AI5" s="9">
        <v>7</v>
      </c>
      <c r="AJ5" s="9">
        <v>0</v>
      </c>
      <c r="AK5" s="9">
        <v>20</v>
      </c>
      <c r="AL5" s="9">
        <v>0</v>
      </c>
      <c r="AM5" s="9">
        <v>1</v>
      </c>
      <c r="AN5" s="9">
        <v>0</v>
      </c>
      <c r="AO5" s="9">
        <v>9</v>
      </c>
      <c r="AP5" s="9">
        <v>0</v>
      </c>
      <c r="AQ5" s="9">
        <v>9</v>
      </c>
      <c r="AR5" s="9">
        <v>0</v>
      </c>
      <c r="AS5" s="9">
        <v>2</v>
      </c>
      <c r="AT5" s="9">
        <v>0</v>
      </c>
      <c r="AU5" s="9">
        <v>2</v>
      </c>
      <c r="AV5" s="9">
        <v>0</v>
      </c>
      <c r="AW5" s="9">
        <v>2</v>
      </c>
      <c r="AX5" s="9">
        <v>0</v>
      </c>
      <c r="AY5" s="9">
        <v>4</v>
      </c>
      <c r="AZ5" s="9">
        <v>0</v>
      </c>
      <c r="BA5" s="9">
        <v>1</v>
      </c>
      <c r="BB5" s="9">
        <v>0</v>
      </c>
      <c r="BC5" s="9">
        <v>3</v>
      </c>
      <c r="BD5" s="9">
        <v>0</v>
      </c>
      <c r="BE5" s="9">
        <v>2</v>
      </c>
      <c r="BF5" s="9">
        <v>0</v>
      </c>
      <c r="BG5" s="9">
        <v>2</v>
      </c>
      <c r="BH5" s="9">
        <v>0</v>
      </c>
    </row>
    <row r="6" spans="1:60" ht="15.75" thickBot="1">
      <c r="A6" s="4">
        <v>43891</v>
      </c>
      <c r="B6" s="3">
        <v>2</v>
      </c>
      <c r="C6" s="3">
        <v>0</v>
      </c>
      <c r="D6" s="9">
        <v>4</v>
      </c>
      <c r="E6" s="9">
        <v>2</v>
      </c>
      <c r="F6" s="9">
        <v>0</v>
      </c>
      <c r="G6" s="9">
        <v>3</v>
      </c>
      <c r="H6" s="9">
        <v>0</v>
      </c>
      <c r="I6" s="9">
        <v>2</v>
      </c>
      <c r="J6" s="9">
        <v>0</v>
      </c>
      <c r="K6" s="9">
        <v>1</v>
      </c>
      <c r="L6" s="9">
        <v>0</v>
      </c>
      <c r="M6" s="9">
        <v>1</v>
      </c>
      <c r="N6" s="9">
        <v>0</v>
      </c>
      <c r="O6" s="9">
        <v>1</v>
      </c>
      <c r="P6" s="9">
        <v>0</v>
      </c>
      <c r="Q6" s="9">
        <v>1</v>
      </c>
      <c r="R6" s="9">
        <v>0</v>
      </c>
      <c r="S6" s="9">
        <v>4</v>
      </c>
      <c r="T6" s="9">
        <v>0</v>
      </c>
      <c r="U6" s="9">
        <v>2</v>
      </c>
      <c r="V6" s="9">
        <v>0</v>
      </c>
      <c r="W6" s="9">
        <v>6</v>
      </c>
      <c r="X6" s="9">
        <v>0</v>
      </c>
      <c r="Y6" s="9">
        <v>3</v>
      </c>
      <c r="Z6" s="9">
        <v>0</v>
      </c>
      <c r="AA6" s="9">
        <v>1</v>
      </c>
      <c r="AB6" s="9">
        <v>0</v>
      </c>
      <c r="AC6" s="9">
        <v>7</v>
      </c>
      <c r="AD6" s="9">
        <v>0</v>
      </c>
      <c r="AE6" s="9">
        <v>5</v>
      </c>
      <c r="AF6" s="9">
        <v>0</v>
      </c>
      <c r="AG6" s="9">
        <v>1</v>
      </c>
      <c r="AH6" s="9">
        <v>0</v>
      </c>
      <c r="AI6" s="9">
        <v>7</v>
      </c>
      <c r="AJ6" s="9">
        <v>0</v>
      </c>
      <c r="AK6" s="9">
        <v>55</v>
      </c>
      <c r="AL6" s="9">
        <v>0</v>
      </c>
      <c r="AM6" s="9">
        <v>1</v>
      </c>
      <c r="AN6" s="9">
        <v>0</v>
      </c>
      <c r="AO6" s="9">
        <v>11</v>
      </c>
      <c r="AP6" s="9">
        <v>0</v>
      </c>
      <c r="AQ6" s="9">
        <v>11</v>
      </c>
      <c r="AR6" s="9">
        <v>0</v>
      </c>
      <c r="AS6" s="9">
        <v>4</v>
      </c>
      <c r="AT6" s="9">
        <v>0</v>
      </c>
      <c r="AU6" s="9">
        <v>2</v>
      </c>
      <c r="AV6" s="9">
        <v>0</v>
      </c>
      <c r="AW6" s="9">
        <v>2</v>
      </c>
      <c r="AX6" s="9">
        <v>0</v>
      </c>
      <c r="AY6" s="9">
        <v>6</v>
      </c>
      <c r="AZ6" s="9">
        <v>0</v>
      </c>
      <c r="BA6" s="9">
        <v>1</v>
      </c>
      <c r="BB6" s="9">
        <v>0</v>
      </c>
      <c r="BC6" s="9">
        <v>3</v>
      </c>
      <c r="BD6" s="9">
        <v>0</v>
      </c>
      <c r="BE6" s="9">
        <v>8</v>
      </c>
      <c r="BF6" s="9">
        <v>0</v>
      </c>
      <c r="BG6" s="9">
        <v>8</v>
      </c>
      <c r="BH6" s="9">
        <v>0</v>
      </c>
    </row>
    <row r="7" spans="1:60" ht="15.75" thickBot="1">
      <c r="A7" s="4">
        <v>43892</v>
      </c>
      <c r="B7" s="3">
        <v>2</v>
      </c>
      <c r="C7" s="3">
        <v>0</v>
      </c>
      <c r="D7" s="9">
        <v>5</v>
      </c>
      <c r="E7" s="9">
        <v>2</v>
      </c>
      <c r="F7" s="9">
        <v>0</v>
      </c>
      <c r="G7" s="9">
        <v>3</v>
      </c>
      <c r="H7" s="9">
        <v>0</v>
      </c>
      <c r="I7" s="9">
        <v>2</v>
      </c>
      <c r="J7" s="9">
        <v>0</v>
      </c>
      <c r="K7" s="9">
        <v>1</v>
      </c>
      <c r="L7" s="9">
        <v>0</v>
      </c>
      <c r="M7" s="9">
        <v>2</v>
      </c>
      <c r="N7" s="9">
        <v>0</v>
      </c>
      <c r="O7" s="9">
        <v>1</v>
      </c>
      <c r="P7" s="9">
        <v>0</v>
      </c>
      <c r="Q7" s="9">
        <v>1</v>
      </c>
      <c r="R7" s="9">
        <v>0</v>
      </c>
      <c r="S7" s="9">
        <v>6</v>
      </c>
      <c r="T7" s="9">
        <v>0</v>
      </c>
      <c r="U7" s="9">
        <v>2</v>
      </c>
      <c r="V7" s="9">
        <v>0</v>
      </c>
      <c r="W7" s="9">
        <v>6</v>
      </c>
      <c r="X7" s="9">
        <v>0</v>
      </c>
      <c r="Y7" s="9">
        <v>6</v>
      </c>
      <c r="Z7" s="9">
        <v>0</v>
      </c>
      <c r="AA7" s="9">
        <v>1</v>
      </c>
      <c r="AB7" s="9">
        <v>0</v>
      </c>
      <c r="AC7" s="9">
        <v>7</v>
      </c>
      <c r="AD7" s="9">
        <v>0</v>
      </c>
      <c r="AE7" s="9">
        <v>6</v>
      </c>
      <c r="AF7" s="9">
        <v>0</v>
      </c>
      <c r="AG7" s="9">
        <v>3</v>
      </c>
      <c r="AH7" s="9">
        <v>0</v>
      </c>
      <c r="AI7" s="9">
        <v>9</v>
      </c>
      <c r="AJ7" s="9">
        <v>0</v>
      </c>
      <c r="AK7" s="9">
        <v>68</v>
      </c>
      <c r="AL7" s="9">
        <v>0</v>
      </c>
      <c r="AM7" s="9">
        <v>2</v>
      </c>
      <c r="AN7" s="9">
        <v>0</v>
      </c>
      <c r="AO7" s="9">
        <v>11</v>
      </c>
      <c r="AP7" s="9">
        <v>0</v>
      </c>
      <c r="AQ7" s="9">
        <v>11</v>
      </c>
      <c r="AR7" s="9">
        <v>0</v>
      </c>
      <c r="AS7" s="9">
        <v>5</v>
      </c>
      <c r="AT7" s="9">
        <v>0</v>
      </c>
      <c r="AU7" s="9">
        <v>5</v>
      </c>
      <c r="AV7" s="9">
        <v>0</v>
      </c>
      <c r="AW7" s="9">
        <v>7</v>
      </c>
      <c r="AX7" s="9">
        <v>0</v>
      </c>
      <c r="AY7" s="9">
        <v>6</v>
      </c>
      <c r="AZ7" s="9">
        <v>0</v>
      </c>
      <c r="BA7" s="9">
        <v>1</v>
      </c>
      <c r="BB7" s="9">
        <v>0</v>
      </c>
      <c r="BC7" s="9">
        <v>3</v>
      </c>
      <c r="BD7" s="9">
        <v>0</v>
      </c>
      <c r="BE7" s="9">
        <v>8</v>
      </c>
      <c r="BF7" s="9">
        <v>0</v>
      </c>
      <c r="BG7" s="9">
        <v>8</v>
      </c>
      <c r="BH7" s="9">
        <v>0</v>
      </c>
    </row>
    <row r="8" spans="1:60" ht="15.75" thickBot="1">
      <c r="A8" s="4">
        <v>43893</v>
      </c>
      <c r="B8" s="3">
        <v>2</v>
      </c>
      <c r="C8" s="3">
        <v>0</v>
      </c>
      <c r="D8" s="9">
        <v>6</v>
      </c>
      <c r="E8" s="9">
        <v>2</v>
      </c>
      <c r="F8" s="9">
        <v>0</v>
      </c>
      <c r="G8" s="9">
        <v>8</v>
      </c>
      <c r="H8" s="9">
        <v>0</v>
      </c>
      <c r="I8" s="9">
        <v>2</v>
      </c>
      <c r="J8" s="9">
        <v>0</v>
      </c>
      <c r="K8" s="9">
        <v>1</v>
      </c>
      <c r="L8" s="9">
        <v>0</v>
      </c>
      <c r="M8" s="9">
        <v>2</v>
      </c>
      <c r="N8" s="9">
        <v>0</v>
      </c>
      <c r="O8" s="9">
        <v>1</v>
      </c>
      <c r="P8" s="9">
        <v>0</v>
      </c>
      <c r="Q8" s="9">
        <v>2</v>
      </c>
      <c r="R8" s="9">
        <v>0</v>
      </c>
      <c r="S8" s="9">
        <v>6</v>
      </c>
      <c r="T8" s="9">
        <v>0</v>
      </c>
      <c r="U8" s="9">
        <v>16</v>
      </c>
      <c r="V8" s="9">
        <v>0</v>
      </c>
      <c r="W8" s="9">
        <v>6</v>
      </c>
      <c r="X8" s="9">
        <v>0</v>
      </c>
      <c r="Y8" s="9">
        <v>8</v>
      </c>
      <c r="Z8" s="9">
        <v>0</v>
      </c>
      <c r="AA8" s="9">
        <v>1</v>
      </c>
      <c r="AB8" s="9">
        <v>0</v>
      </c>
      <c r="AC8" s="9">
        <v>10</v>
      </c>
      <c r="AD8" s="9">
        <v>0</v>
      </c>
      <c r="AE8" s="9">
        <v>6</v>
      </c>
      <c r="AF8" s="9">
        <v>0</v>
      </c>
      <c r="AG8" s="9">
        <v>3</v>
      </c>
      <c r="AH8" s="9">
        <v>0</v>
      </c>
      <c r="AI8" s="9">
        <v>16</v>
      </c>
      <c r="AJ8" s="9">
        <v>0</v>
      </c>
      <c r="AK8" s="9">
        <v>112</v>
      </c>
      <c r="AL8" s="9">
        <v>0</v>
      </c>
      <c r="AM8" s="9">
        <v>3</v>
      </c>
      <c r="AN8" s="9">
        <v>0</v>
      </c>
      <c r="AO8" s="9">
        <v>17</v>
      </c>
      <c r="AP8" s="9">
        <v>0</v>
      </c>
      <c r="AQ8" s="9">
        <v>17</v>
      </c>
      <c r="AR8" s="9">
        <v>0</v>
      </c>
      <c r="AS8" s="9">
        <v>5</v>
      </c>
      <c r="AT8" s="9">
        <v>0</v>
      </c>
      <c r="AU8" s="9">
        <v>7</v>
      </c>
      <c r="AV8" s="9">
        <v>0</v>
      </c>
      <c r="AW8" s="9">
        <v>8</v>
      </c>
      <c r="AX8" s="9">
        <v>0</v>
      </c>
      <c r="AY8" s="9">
        <v>8</v>
      </c>
      <c r="AZ8" s="9">
        <v>0</v>
      </c>
      <c r="BA8" s="9">
        <v>1</v>
      </c>
      <c r="BB8" s="9">
        <v>0</v>
      </c>
      <c r="BC8" s="9">
        <v>5</v>
      </c>
      <c r="BD8" s="9">
        <v>0</v>
      </c>
      <c r="BE8" s="9">
        <v>10</v>
      </c>
      <c r="BF8" s="9">
        <v>0</v>
      </c>
      <c r="BG8" s="9">
        <v>10</v>
      </c>
      <c r="BH8" s="9">
        <v>0</v>
      </c>
    </row>
    <row r="9" spans="1:60" ht="15.75" thickBot="1">
      <c r="A9" s="4">
        <v>43894</v>
      </c>
      <c r="B9" s="3">
        <v>3</v>
      </c>
      <c r="C9" s="3">
        <v>0</v>
      </c>
      <c r="D9" s="9">
        <v>7</v>
      </c>
      <c r="E9" s="9">
        <v>2</v>
      </c>
      <c r="F9" s="9">
        <v>0</v>
      </c>
      <c r="G9" s="9">
        <v>13</v>
      </c>
      <c r="H9" s="9">
        <v>0</v>
      </c>
      <c r="I9" s="9">
        <v>2</v>
      </c>
      <c r="J9" s="9">
        <v>0</v>
      </c>
      <c r="K9" s="9">
        <v>1</v>
      </c>
      <c r="L9" s="9">
        <v>0</v>
      </c>
      <c r="M9" s="9">
        <v>2</v>
      </c>
      <c r="N9" s="9">
        <v>0</v>
      </c>
      <c r="O9" s="9">
        <v>1</v>
      </c>
      <c r="P9" s="9">
        <v>0</v>
      </c>
      <c r="Q9" s="9">
        <v>2</v>
      </c>
      <c r="R9" s="9">
        <v>0</v>
      </c>
      <c r="S9" s="9">
        <v>6</v>
      </c>
      <c r="T9" s="9">
        <v>0</v>
      </c>
      <c r="U9" s="9">
        <v>16</v>
      </c>
      <c r="V9" s="9">
        <v>0</v>
      </c>
      <c r="W9" s="9">
        <v>13</v>
      </c>
      <c r="X9" s="9">
        <v>0</v>
      </c>
      <c r="Y9" s="9">
        <v>12</v>
      </c>
      <c r="Z9" s="9">
        <v>0</v>
      </c>
      <c r="AA9" s="9">
        <v>1</v>
      </c>
      <c r="AB9" s="9">
        <v>0</v>
      </c>
      <c r="AC9" s="9">
        <v>20</v>
      </c>
      <c r="AD9" s="9">
        <v>0</v>
      </c>
      <c r="AE9" s="9">
        <v>10</v>
      </c>
      <c r="AF9" s="9">
        <v>0</v>
      </c>
      <c r="AG9" s="9">
        <v>11</v>
      </c>
      <c r="AH9" s="9">
        <v>0</v>
      </c>
      <c r="AI9" s="9">
        <v>21</v>
      </c>
      <c r="AJ9" s="9">
        <v>0</v>
      </c>
      <c r="AK9" s="9">
        <v>163</v>
      </c>
      <c r="AL9" s="9">
        <v>0</v>
      </c>
      <c r="AM9" s="9">
        <v>3</v>
      </c>
      <c r="AN9" s="9">
        <v>0</v>
      </c>
      <c r="AO9" s="9">
        <v>23</v>
      </c>
      <c r="AP9" s="9">
        <v>0</v>
      </c>
      <c r="AQ9" s="9">
        <v>23</v>
      </c>
      <c r="AR9" s="9">
        <v>0</v>
      </c>
      <c r="AS9" s="9">
        <v>7</v>
      </c>
      <c r="AT9" s="9">
        <v>0</v>
      </c>
      <c r="AU9" s="9">
        <v>7</v>
      </c>
      <c r="AV9" s="9">
        <v>0</v>
      </c>
      <c r="AW9" s="9">
        <v>11</v>
      </c>
      <c r="AX9" s="9">
        <v>0</v>
      </c>
      <c r="AY9" s="9">
        <v>9</v>
      </c>
      <c r="AZ9" s="9">
        <v>0</v>
      </c>
      <c r="BA9" s="9">
        <v>2</v>
      </c>
      <c r="BB9" s="9">
        <v>0</v>
      </c>
      <c r="BC9" s="9">
        <v>5</v>
      </c>
      <c r="BD9" s="9">
        <v>0</v>
      </c>
      <c r="BE9" s="9">
        <v>13</v>
      </c>
      <c r="BF9" s="9">
        <v>0</v>
      </c>
      <c r="BG9" s="9">
        <v>12</v>
      </c>
      <c r="BH9" s="9">
        <v>0</v>
      </c>
    </row>
    <row r="10" spans="1:60" ht="15.75" thickBot="1">
      <c r="A10" s="4">
        <v>43895</v>
      </c>
      <c r="B10" s="3">
        <v>7</v>
      </c>
      <c r="C10" s="3">
        <v>0</v>
      </c>
      <c r="D10" s="9">
        <v>8</v>
      </c>
      <c r="E10" s="9">
        <v>3</v>
      </c>
      <c r="F10" s="9">
        <v>0</v>
      </c>
      <c r="G10" s="9">
        <v>16</v>
      </c>
      <c r="H10" s="9">
        <v>0</v>
      </c>
      <c r="I10" s="9">
        <v>2</v>
      </c>
      <c r="J10" s="9">
        <v>0</v>
      </c>
      <c r="K10" s="9">
        <v>1</v>
      </c>
      <c r="L10" s="9">
        <v>0</v>
      </c>
      <c r="M10" s="9">
        <v>6</v>
      </c>
      <c r="N10" s="9">
        <v>0</v>
      </c>
      <c r="O10" s="9">
        <v>1</v>
      </c>
      <c r="P10" s="9">
        <v>0</v>
      </c>
      <c r="Q10" s="9">
        <v>2</v>
      </c>
      <c r="R10" s="9">
        <v>0</v>
      </c>
      <c r="S10" s="9">
        <v>10</v>
      </c>
      <c r="T10" s="9">
        <v>0</v>
      </c>
      <c r="U10" s="9">
        <v>28</v>
      </c>
      <c r="V10" s="9">
        <v>0</v>
      </c>
      <c r="W10" s="9">
        <v>23</v>
      </c>
      <c r="X10" s="9">
        <v>0</v>
      </c>
      <c r="Y10" s="9">
        <v>15</v>
      </c>
      <c r="Z10" s="9">
        <v>0</v>
      </c>
      <c r="AA10" s="9">
        <v>1</v>
      </c>
      <c r="AB10" s="9">
        <v>0</v>
      </c>
      <c r="AC10" s="9">
        <v>21</v>
      </c>
      <c r="AD10" s="9">
        <v>0</v>
      </c>
      <c r="AE10" s="9">
        <v>10</v>
      </c>
      <c r="AF10" s="9">
        <v>0</v>
      </c>
      <c r="AG10" s="9">
        <v>26</v>
      </c>
      <c r="AH10" s="9">
        <v>0</v>
      </c>
      <c r="AI10" s="9">
        <v>21</v>
      </c>
      <c r="AJ10" s="9">
        <v>0</v>
      </c>
      <c r="AK10" s="9">
        <v>182</v>
      </c>
      <c r="AL10" s="9">
        <v>0</v>
      </c>
      <c r="AM10" s="9">
        <v>5</v>
      </c>
      <c r="AN10" s="9">
        <v>0</v>
      </c>
      <c r="AO10" s="9">
        <v>24</v>
      </c>
      <c r="AP10" s="9">
        <v>0</v>
      </c>
      <c r="AQ10" s="9">
        <v>24</v>
      </c>
      <c r="AR10" s="9">
        <v>0</v>
      </c>
      <c r="AS10" s="9">
        <v>13</v>
      </c>
      <c r="AT10" s="9">
        <v>0</v>
      </c>
      <c r="AU10" s="9">
        <v>7</v>
      </c>
      <c r="AV10" s="9">
        <v>0</v>
      </c>
      <c r="AW10" s="9">
        <v>11</v>
      </c>
      <c r="AX10" s="9">
        <v>0</v>
      </c>
      <c r="AY10" s="9">
        <v>9</v>
      </c>
      <c r="AZ10" s="9">
        <v>0</v>
      </c>
      <c r="BA10" s="9">
        <v>2</v>
      </c>
      <c r="BB10" s="9">
        <v>0</v>
      </c>
      <c r="BC10" s="9">
        <v>6</v>
      </c>
      <c r="BD10" s="9">
        <v>0</v>
      </c>
      <c r="BE10" s="9">
        <v>14</v>
      </c>
      <c r="BF10" s="9">
        <v>0</v>
      </c>
      <c r="BG10" s="9">
        <v>16</v>
      </c>
      <c r="BH10" s="9">
        <v>0</v>
      </c>
    </row>
    <row r="11" spans="1:60" ht="15.75" thickBot="1">
      <c r="A11" s="4">
        <v>43896</v>
      </c>
      <c r="B11" s="3">
        <v>13</v>
      </c>
      <c r="C11" s="3">
        <v>0</v>
      </c>
      <c r="D11" s="9">
        <v>9</v>
      </c>
      <c r="E11" s="9">
        <v>6</v>
      </c>
      <c r="F11" s="9">
        <v>0</v>
      </c>
      <c r="G11" s="9">
        <v>16</v>
      </c>
      <c r="H11" s="9">
        <v>0</v>
      </c>
      <c r="I11" s="9">
        <v>2</v>
      </c>
      <c r="J11" s="9">
        <v>0</v>
      </c>
      <c r="K11" s="9">
        <v>1</v>
      </c>
      <c r="L11" s="9">
        <v>0</v>
      </c>
      <c r="M11" s="9">
        <v>8</v>
      </c>
      <c r="N11" s="9">
        <v>0</v>
      </c>
      <c r="O11" s="9">
        <v>1</v>
      </c>
      <c r="P11" s="9">
        <v>0</v>
      </c>
      <c r="Q11" s="9">
        <v>5</v>
      </c>
      <c r="R11" s="9">
        <v>0</v>
      </c>
      <c r="S11" s="9">
        <v>19</v>
      </c>
      <c r="T11" s="9">
        <v>0</v>
      </c>
      <c r="U11" s="9">
        <v>30</v>
      </c>
      <c r="V11" s="9">
        <v>0</v>
      </c>
      <c r="W11" s="9">
        <v>32</v>
      </c>
      <c r="X11" s="9">
        <v>0</v>
      </c>
      <c r="Y11" s="9">
        <v>20</v>
      </c>
      <c r="Z11" s="9">
        <v>0</v>
      </c>
      <c r="AA11" s="9">
        <v>6</v>
      </c>
      <c r="AB11" s="9">
        <v>0</v>
      </c>
      <c r="AC11" s="9">
        <v>51</v>
      </c>
      <c r="AD11" s="9">
        <v>0</v>
      </c>
      <c r="AE11" s="9">
        <v>10</v>
      </c>
      <c r="AF11" s="9">
        <v>0</v>
      </c>
      <c r="AG11" s="9">
        <v>32</v>
      </c>
      <c r="AH11" s="9">
        <v>0</v>
      </c>
      <c r="AI11" s="9">
        <v>23</v>
      </c>
      <c r="AJ11" s="9">
        <v>0</v>
      </c>
      <c r="AK11" s="9">
        <v>200</v>
      </c>
      <c r="AL11" s="9">
        <v>0</v>
      </c>
      <c r="AM11" s="9">
        <v>9</v>
      </c>
      <c r="AN11" s="9">
        <v>0</v>
      </c>
      <c r="AO11" s="9">
        <v>25</v>
      </c>
      <c r="AP11" s="9">
        <v>0</v>
      </c>
      <c r="AQ11" s="9">
        <v>25</v>
      </c>
      <c r="AR11" s="9">
        <v>0</v>
      </c>
      <c r="AS11" s="9">
        <v>13</v>
      </c>
      <c r="AT11" s="9">
        <v>0</v>
      </c>
      <c r="AU11" s="9">
        <v>8</v>
      </c>
      <c r="AV11" s="9">
        <v>0</v>
      </c>
      <c r="AW11" s="9">
        <v>13</v>
      </c>
      <c r="AX11" s="9">
        <v>0</v>
      </c>
      <c r="AY11" s="9">
        <v>11</v>
      </c>
      <c r="AZ11" s="9">
        <v>1</v>
      </c>
      <c r="BA11" s="9">
        <v>4</v>
      </c>
      <c r="BB11" s="9">
        <v>0</v>
      </c>
      <c r="BC11" s="9">
        <v>6</v>
      </c>
      <c r="BD11" s="9">
        <v>0</v>
      </c>
      <c r="BE11" s="9">
        <v>16</v>
      </c>
      <c r="BF11" s="9">
        <v>0</v>
      </c>
      <c r="BG11" s="9">
        <v>16</v>
      </c>
      <c r="BH11" s="9">
        <v>0</v>
      </c>
    </row>
    <row r="12" spans="1:60" ht="15.75" thickBot="1">
      <c r="A12" s="4">
        <v>43897</v>
      </c>
      <c r="B12" s="3">
        <v>19</v>
      </c>
      <c r="C12" s="3">
        <v>0</v>
      </c>
      <c r="D12" s="9">
        <v>10</v>
      </c>
      <c r="E12" s="9">
        <v>10</v>
      </c>
      <c r="F12" s="9">
        <v>0</v>
      </c>
      <c r="G12" s="9">
        <v>22</v>
      </c>
      <c r="H12" s="9">
        <v>0</v>
      </c>
      <c r="I12" s="9">
        <v>2</v>
      </c>
      <c r="J12" s="9">
        <v>0</v>
      </c>
      <c r="K12" s="9">
        <v>1</v>
      </c>
      <c r="L12" s="9">
        <v>0</v>
      </c>
      <c r="M12" s="9">
        <v>13</v>
      </c>
      <c r="N12" s="9">
        <v>0</v>
      </c>
      <c r="O12" s="9">
        <v>1</v>
      </c>
      <c r="P12" s="9">
        <v>0</v>
      </c>
      <c r="Q12" s="9">
        <v>7</v>
      </c>
      <c r="R12" s="9">
        <v>0</v>
      </c>
      <c r="S12" s="9">
        <v>28</v>
      </c>
      <c r="T12" s="9">
        <v>0</v>
      </c>
      <c r="U12" s="9">
        <v>30</v>
      </c>
      <c r="V12" s="9">
        <v>0</v>
      </c>
      <c r="W12" s="9">
        <v>43</v>
      </c>
      <c r="X12" s="9">
        <v>0</v>
      </c>
      <c r="Y12" s="9">
        <v>21</v>
      </c>
      <c r="Z12" s="9">
        <v>0</v>
      </c>
      <c r="AA12" s="9">
        <v>9</v>
      </c>
      <c r="AB12" s="9">
        <v>0</v>
      </c>
      <c r="AC12" s="9">
        <v>57</v>
      </c>
      <c r="AD12" s="9">
        <v>0</v>
      </c>
      <c r="AE12" s="9">
        <v>15</v>
      </c>
      <c r="AF12" s="9">
        <v>0</v>
      </c>
      <c r="AG12" s="9">
        <v>47</v>
      </c>
      <c r="AH12" s="9">
        <v>0</v>
      </c>
      <c r="AI12" s="9">
        <v>24</v>
      </c>
      <c r="AJ12" s="9">
        <v>0</v>
      </c>
      <c r="AK12" s="9">
        <v>235</v>
      </c>
      <c r="AL12" s="9">
        <v>3</v>
      </c>
      <c r="AM12" s="9">
        <v>14</v>
      </c>
      <c r="AN12" s="9">
        <v>0</v>
      </c>
      <c r="AO12" s="9">
        <v>25</v>
      </c>
      <c r="AP12" s="9">
        <v>0</v>
      </c>
      <c r="AQ12" s="9">
        <v>25</v>
      </c>
      <c r="AR12" s="9">
        <v>0</v>
      </c>
      <c r="AS12" s="9">
        <v>17</v>
      </c>
      <c r="AT12" s="9">
        <v>0</v>
      </c>
      <c r="AU12" s="9">
        <v>9</v>
      </c>
      <c r="AV12" s="9">
        <v>0</v>
      </c>
      <c r="AW12" s="9">
        <v>16</v>
      </c>
      <c r="AX12" s="9">
        <v>0</v>
      </c>
      <c r="AY12" s="9">
        <v>14</v>
      </c>
      <c r="AZ12" s="9">
        <v>1</v>
      </c>
      <c r="BA12" s="9">
        <v>4</v>
      </c>
      <c r="BB12" s="9">
        <v>0</v>
      </c>
      <c r="BC12" s="9">
        <v>6</v>
      </c>
      <c r="BD12" s="9">
        <v>0</v>
      </c>
      <c r="BE12" s="9">
        <v>23</v>
      </c>
      <c r="BF12" s="9">
        <v>1</v>
      </c>
      <c r="BG12" s="9">
        <v>16</v>
      </c>
      <c r="BH12" s="9">
        <v>0</v>
      </c>
    </row>
    <row r="13" spans="1:60" ht="15.75" thickBot="1">
      <c r="A13" s="4">
        <v>43898</v>
      </c>
      <c r="B13" s="3">
        <v>25</v>
      </c>
      <c r="C13" s="3">
        <v>0</v>
      </c>
      <c r="D13" s="9">
        <v>11</v>
      </c>
      <c r="E13" s="9">
        <v>13</v>
      </c>
      <c r="F13" s="9">
        <v>0</v>
      </c>
      <c r="G13" s="9">
        <v>24</v>
      </c>
      <c r="H13" s="9">
        <v>0</v>
      </c>
      <c r="I13" s="9">
        <v>2</v>
      </c>
      <c r="J13" s="9">
        <v>0</v>
      </c>
      <c r="K13" s="9">
        <v>1</v>
      </c>
      <c r="L13" s="9">
        <v>0</v>
      </c>
      <c r="M13" s="9">
        <v>22</v>
      </c>
      <c r="N13" s="9">
        <v>0</v>
      </c>
      <c r="O13" s="9">
        <v>1</v>
      </c>
      <c r="P13" s="9">
        <v>0</v>
      </c>
      <c r="Q13" s="9">
        <v>15</v>
      </c>
      <c r="R13" s="9">
        <v>0</v>
      </c>
      <c r="S13" s="9">
        <v>37</v>
      </c>
      <c r="T13" s="9">
        <v>0</v>
      </c>
      <c r="U13" s="9">
        <v>37</v>
      </c>
      <c r="V13" s="9">
        <v>0</v>
      </c>
      <c r="W13" s="9">
        <v>50</v>
      </c>
      <c r="X13" s="9">
        <v>0</v>
      </c>
      <c r="Y13" s="9">
        <v>23</v>
      </c>
      <c r="Z13" s="9">
        <v>0</v>
      </c>
      <c r="AA13" s="9">
        <v>13</v>
      </c>
      <c r="AB13" s="9">
        <v>0</v>
      </c>
      <c r="AC13" s="9">
        <v>68</v>
      </c>
      <c r="AD13" s="9">
        <v>0</v>
      </c>
      <c r="AE13" s="9">
        <v>16</v>
      </c>
      <c r="AF13" s="9">
        <v>0</v>
      </c>
      <c r="AG13" s="9">
        <v>54</v>
      </c>
      <c r="AH13" s="9">
        <v>1</v>
      </c>
      <c r="AI13" s="9">
        <v>25</v>
      </c>
      <c r="AJ13" s="9">
        <v>0</v>
      </c>
      <c r="AK13" s="9">
        <v>282</v>
      </c>
      <c r="AL13" s="9">
        <v>3</v>
      </c>
      <c r="AM13" s="9">
        <v>14</v>
      </c>
      <c r="AN13" s="9">
        <v>0</v>
      </c>
      <c r="AO13" s="9">
        <v>34</v>
      </c>
      <c r="AP13" s="9">
        <v>0</v>
      </c>
      <c r="AQ13" s="9">
        <v>34</v>
      </c>
      <c r="AR13" s="9">
        <v>0</v>
      </c>
      <c r="AS13" s="9">
        <v>18</v>
      </c>
      <c r="AT13" s="9">
        <v>0</v>
      </c>
      <c r="AU13" s="9">
        <v>9</v>
      </c>
      <c r="AV13" s="9">
        <v>0</v>
      </c>
      <c r="AW13" s="9">
        <v>18</v>
      </c>
      <c r="AX13" s="9">
        <v>0</v>
      </c>
      <c r="AY13" s="9">
        <v>16</v>
      </c>
      <c r="AZ13" s="9">
        <v>3</v>
      </c>
      <c r="BA13" s="9">
        <v>8</v>
      </c>
      <c r="BB13" s="9">
        <v>0</v>
      </c>
      <c r="BC13" s="9">
        <v>6</v>
      </c>
      <c r="BD13" s="9">
        <v>0</v>
      </c>
      <c r="BE13" s="9">
        <v>31</v>
      </c>
      <c r="BF13" s="9">
        <v>1</v>
      </c>
      <c r="BG13" s="9">
        <v>22</v>
      </c>
      <c r="BH13" s="9">
        <v>0</v>
      </c>
    </row>
    <row r="14" spans="1:60" ht="15.75" thickBot="1">
      <c r="A14" s="4">
        <v>43899</v>
      </c>
      <c r="B14" s="3">
        <v>25</v>
      </c>
      <c r="C14" s="3">
        <v>0</v>
      </c>
      <c r="D14" s="9">
        <v>12</v>
      </c>
      <c r="E14" s="9">
        <v>16</v>
      </c>
      <c r="F14" s="9">
        <v>0</v>
      </c>
      <c r="G14" s="9">
        <v>31</v>
      </c>
      <c r="H14" s="9">
        <v>0</v>
      </c>
      <c r="I14" s="9">
        <v>3</v>
      </c>
      <c r="J14" s="9">
        <v>0</v>
      </c>
      <c r="K14" s="9">
        <v>1</v>
      </c>
      <c r="L14" s="9">
        <v>0</v>
      </c>
      <c r="M14" s="9">
        <v>26</v>
      </c>
      <c r="N14" s="9">
        <v>0</v>
      </c>
      <c r="O14" s="9">
        <v>4</v>
      </c>
      <c r="P14" s="9">
        <v>0</v>
      </c>
      <c r="Q14" s="9">
        <v>29</v>
      </c>
      <c r="R14" s="9">
        <v>0</v>
      </c>
      <c r="S14" s="9">
        <v>60</v>
      </c>
      <c r="T14" s="9">
        <v>0</v>
      </c>
      <c r="U14" s="9">
        <v>42</v>
      </c>
      <c r="V14" s="9">
        <v>0</v>
      </c>
      <c r="W14" s="9">
        <v>56</v>
      </c>
      <c r="X14" s="9">
        <v>0</v>
      </c>
      <c r="Y14" s="9">
        <v>27</v>
      </c>
      <c r="Z14" s="9">
        <v>0</v>
      </c>
      <c r="AA14" s="9">
        <v>13</v>
      </c>
      <c r="AB14" s="9">
        <v>0</v>
      </c>
      <c r="AC14" s="9">
        <v>107</v>
      </c>
      <c r="AD14" s="9">
        <v>0</v>
      </c>
      <c r="AE14" s="9">
        <v>16</v>
      </c>
      <c r="AF14" s="9">
        <v>0</v>
      </c>
      <c r="AG14" s="9">
        <v>67</v>
      </c>
      <c r="AH14" s="9">
        <v>1</v>
      </c>
      <c r="AI14" s="9">
        <v>28</v>
      </c>
      <c r="AJ14" s="9">
        <v>0</v>
      </c>
      <c r="AK14" s="9">
        <v>314</v>
      </c>
      <c r="AL14" s="9">
        <v>4</v>
      </c>
      <c r="AM14" s="9">
        <v>15</v>
      </c>
      <c r="AN14" s="9">
        <v>0</v>
      </c>
      <c r="AO14" s="9">
        <v>42</v>
      </c>
      <c r="AP14" s="9">
        <v>0</v>
      </c>
      <c r="AQ14" s="9">
        <v>42</v>
      </c>
      <c r="AR14" s="9">
        <v>0</v>
      </c>
      <c r="AS14" s="9">
        <v>21</v>
      </c>
      <c r="AT14" s="9">
        <v>0</v>
      </c>
      <c r="AU14" s="9">
        <v>10</v>
      </c>
      <c r="AV14" s="9">
        <v>0</v>
      </c>
      <c r="AW14" s="9">
        <v>25</v>
      </c>
      <c r="AX14" s="9">
        <v>0</v>
      </c>
      <c r="AY14" s="9">
        <v>18</v>
      </c>
      <c r="AZ14" s="9">
        <v>4</v>
      </c>
      <c r="BA14" s="9">
        <v>10</v>
      </c>
      <c r="BB14" s="9">
        <v>0</v>
      </c>
      <c r="BC14" s="9">
        <v>8</v>
      </c>
      <c r="BD14" s="9">
        <v>1</v>
      </c>
      <c r="BE14" s="9">
        <v>54</v>
      </c>
      <c r="BF14" s="9">
        <v>1</v>
      </c>
      <c r="BG14" s="9">
        <v>26</v>
      </c>
      <c r="BH14" s="9">
        <v>0</v>
      </c>
    </row>
    <row r="15" spans="1:60" ht="15.75" thickBot="1">
      <c r="A15" s="4">
        <v>43900</v>
      </c>
      <c r="B15" s="3">
        <v>34</v>
      </c>
      <c r="C15" s="3">
        <v>0</v>
      </c>
      <c r="D15" s="9">
        <v>13</v>
      </c>
      <c r="E15" s="9">
        <v>16</v>
      </c>
      <c r="F15" s="9">
        <v>0</v>
      </c>
      <c r="G15" s="9">
        <v>33</v>
      </c>
      <c r="H15" s="9">
        <v>0</v>
      </c>
      <c r="I15" s="9">
        <v>3</v>
      </c>
      <c r="J15" s="9">
        <v>0</v>
      </c>
      <c r="K15" s="9">
        <v>9</v>
      </c>
      <c r="L15" s="9">
        <v>0</v>
      </c>
      <c r="M15" s="9">
        <v>42</v>
      </c>
      <c r="N15" s="9">
        <v>0</v>
      </c>
      <c r="O15" s="9">
        <v>5</v>
      </c>
      <c r="P15" s="9">
        <v>0</v>
      </c>
      <c r="Q15" s="9">
        <v>35</v>
      </c>
      <c r="R15" s="9">
        <v>0</v>
      </c>
      <c r="S15" s="9">
        <v>72</v>
      </c>
      <c r="T15" s="9">
        <v>0</v>
      </c>
      <c r="U15" s="9">
        <v>42</v>
      </c>
      <c r="V15" s="9">
        <v>0</v>
      </c>
      <c r="W15" s="9">
        <v>65</v>
      </c>
      <c r="X15" s="9">
        <v>0</v>
      </c>
      <c r="Y15" s="9">
        <v>29</v>
      </c>
      <c r="Z15" s="9">
        <v>0</v>
      </c>
      <c r="AA15" s="9">
        <v>14</v>
      </c>
      <c r="AB15" s="9">
        <v>0</v>
      </c>
      <c r="AC15" s="9">
        <v>109</v>
      </c>
      <c r="AD15" s="9">
        <v>0</v>
      </c>
      <c r="AE15" s="9">
        <v>16</v>
      </c>
      <c r="AF15" s="9">
        <v>0</v>
      </c>
      <c r="AG15" s="9">
        <v>81</v>
      </c>
      <c r="AH15" s="9">
        <v>1</v>
      </c>
      <c r="AI15" s="9">
        <v>31</v>
      </c>
      <c r="AJ15" s="9">
        <v>0</v>
      </c>
      <c r="AK15" s="9">
        <v>348</v>
      </c>
      <c r="AL15" s="9">
        <v>5</v>
      </c>
      <c r="AM15" s="9">
        <v>17</v>
      </c>
      <c r="AN15" s="9">
        <v>0</v>
      </c>
      <c r="AO15" s="9">
        <v>42</v>
      </c>
      <c r="AP15" s="9">
        <v>0</v>
      </c>
      <c r="AQ15" s="9">
        <v>42</v>
      </c>
      <c r="AR15" s="9">
        <v>0</v>
      </c>
      <c r="AS15" s="9">
        <v>32</v>
      </c>
      <c r="AT15" s="9">
        <v>0</v>
      </c>
      <c r="AU15" s="9">
        <v>11</v>
      </c>
      <c r="AV15" s="9">
        <v>0</v>
      </c>
      <c r="AW15" s="9">
        <v>27</v>
      </c>
      <c r="AX15" s="9">
        <v>0</v>
      </c>
      <c r="AY15" s="9">
        <v>18</v>
      </c>
      <c r="AZ15" s="9">
        <v>4</v>
      </c>
      <c r="BA15" s="9">
        <v>11</v>
      </c>
      <c r="BB15" s="9">
        <v>0</v>
      </c>
      <c r="BC15" s="9">
        <v>9</v>
      </c>
      <c r="BD15" s="9">
        <v>1</v>
      </c>
      <c r="BE15" s="9">
        <v>71</v>
      </c>
      <c r="BF15" s="9">
        <v>1</v>
      </c>
      <c r="BG15" s="9">
        <v>30</v>
      </c>
      <c r="BH15" s="9">
        <v>0</v>
      </c>
    </row>
    <row r="16" spans="1:60" ht="15.75" thickBot="1">
      <c r="A16" s="4">
        <v>43901</v>
      </c>
      <c r="B16" s="3">
        <v>52</v>
      </c>
      <c r="C16" s="3">
        <v>0</v>
      </c>
      <c r="D16" s="9">
        <v>14</v>
      </c>
      <c r="E16" s="9">
        <v>19</v>
      </c>
      <c r="F16" s="9">
        <v>0</v>
      </c>
      <c r="G16" s="9">
        <v>45</v>
      </c>
      <c r="H16" s="9">
        <v>0</v>
      </c>
      <c r="I16" s="9">
        <v>30</v>
      </c>
      <c r="J16" s="9">
        <v>0</v>
      </c>
      <c r="K16" s="9">
        <v>11</v>
      </c>
      <c r="L16" s="9">
        <v>0</v>
      </c>
      <c r="M16" s="9">
        <v>87</v>
      </c>
      <c r="N16" s="9">
        <v>0</v>
      </c>
      <c r="O16" s="9">
        <v>7</v>
      </c>
      <c r="P16" s="9">
        <v>0</v>
      </c>
      <c r="Q16" s="9">
        <v>38</v>
      </c>
      <c r="R16" s="9">
        <v>0</v>
      </c>
      <c r="S16" s="9">
        <v>86</v>
      </c>
      <c r="T16" s="9">
        <v>0</v>
      </c>
      <c r="U16" s="9">
        <v>46</v>
      </c>
      <c r="V16" s="9">
        <v>1</v>
      </c>
      <c r="W16" s="9">
        <v>81</v>
      </c>
      <c r="X16" s="9">
        <v>0</v>
      </c>
      <c r="Y16" s="9">
        <v>39</v>
      </c>
      <c r="Z16" s="9">
        <v>1</v>
      </c>
      <c r="AA16" s="9">
        <v>19</v>
      </c>
      <c r="AB16" s="9">
        <v>0</v>
      </c>
      <c r="AC16" s="9">
        <v>122</v>
      </c>
      <c r="AD16" s="9">
        <v>1</v>
      </c>
      <c r="AE16" s="9">
        <v>16</v>
      </c>
      <c r="AF16" s="9">
        <v>0</v>
      </c>
      <c r="AG16" s="9">
        <v>111</v>
      </c>
      <c r="AH16" s="9">
        <v>1</v>
      </c>
      <c r="AI16" s="9">
        <v>36</v>
      </c>
      <c r="AJ16" s="9">
        <v>0</v>
      </c>
      <c r="AK16" s="9">
        <v>372</v>
      </c>
      <c r="AL16" s="9">
        <v>5</v>
      </c>
      <c r="AM16" s="9">
        <v>20</v>
      </c>
      <c r="AN16" s="9">
        <v>1</v>
      </c>
      <c r="AO16" s="9">
        <v>43</v>
      </c>
      <c r="AP16" s="9">
        <v>0</v>
      </c>
      <c r="AQ16" s="9">
        <v>43</v>
      </c>
      <c r="AR16" s="9">
        <v>0</v>
      </c>
      <c r="AS16" s="9">
        <v>40</v>
      </c>
      <c r="AT16" s="9">
        <v>0</v>
      </c>
      <c r="AU16" s="9">
        <v>12</v>
      </c>
      <c r="AV16" s="9">
        <v>0</v>
      </c>
      <c r="AW16" s="9">
        <v>36</v>
      </c>
      <c r="AX16" s="9">
        <v>0</v>
      </c>
      <c r="AY16" s="9">
        <v>19</v>
      </c>
      <c r="AZ16" s="9">
        <v>4</v>
      </c>
      <c r="BA16" s="9">
        <v>11</v>
      </c>
      <c r="BB16" s="9">
        <v>0</v>
      </c>
      <c r="BC16" s="9">
        <v>10</v>
      </c>
      <c r="BD16" s="9">
        <v>1</v>
      </c>
      <c r="BE16" s="9">
        <v>81</v>
      </c>
      <c r="BF16" s="9">
        <v>1</v>
      </c>
      <c r="BG16" s="9">
        <v>37</v>
      </c>
      <c r="BH16" s="9">
        <v>1</v>
      </c>
    </row>
    <row r="17" spans="1:60" ht="15.75" thickBot="1">
      <c r="A17" s="4">
        <v>43902</v>
      </c>
      <c r="B17" s="3">
        <v>77</v>
      </c>
      <c r="C17" s="3">
        <v>0</v>
      </c>
      <c r="D17" s="9">
        <v>15</v>
      </c>
      <c r="E17" s="9">
        <v>30</v>
      </c>
      <c r="F17" s="9">
        <v>0</v>
      </c>
      <c r="G17" s="9">
        <v>65</v>
      </c>
      <c r="H17" s="9">
        <v>2</v>
      </c>
      <c r="I17" s="9">
        <v>33</v>
      </c>
      <c r="J17" s="9">
        <v>0</v>
      </c>
      <c r="K17" s="9">
        <v>13</v>
      </c>
      <c r="L17" s="9">
        <v>0</v>
      </c>
      <c r="M17" s="9">
        <v>100</v>
      </c>
      <c r="N17" s="9">
        <v>0</v>
      </c>
      <c r="O17" s="9">
        <v>7</v>
      </c>
      <c r="P17" s="9">
        <v>0</v>
      </c>
      <c r="Q17" s="9">
        <v>83</v>
      </c>
      <c r="R17" s="9">
        <v>0</v>
      </c>
      <c r="S17" s="9">
        <v>98</v>
      </c>
      <c r="T17" s="9">
        <v>0</v>
      </c>
      <c r="U17" s="9">
        <v>48</v>
      </c>
      <c r="V17" s="9">
        <v>3</v>
      </c>
      <c r="W17" s="9">
        <v>102</v>
      </c>
      <c r="X17" s="9">
        <v>0</v>
      </c>
      <c r="Y17" s="9">
        <v>49</v>
      </c>
      <c r="Z17" s="9">
        <v>1</v>
      </c>
      <c r="AA17" s="9">
        <v>28</v>
      </c>
      <c r="AB17" s="9">
        <v>0</v>
      </c>
      <c r="AC17" s="9">
        <v>149</v>
      </c>
      <c r="AD17" s="9">
        <v>1</v>
      </c>
      <c r="AE17" s="9">
        <v>16</v>
      </c>
      <c r="AF17" s="9">
        <v>0</v>
      </c>
      <c r="AG17" s="9">
        <v>140</v>
      </c>
      <c r="AH17" s="9">
        <v>1</v>
      </c>
      <c r="AI17" s="9">
        <v>44</v>
      </c>
      <c r="AJ17" s="9">
        <v>0</v>
      </c>
      <c r="AK17" s="9">
        <v>390</v>
      </c>
      <c r="AL17" s="9">
        <v>7</v>
      </c>
      <c r="AM17" s="9">
        <v>21</v>
      </c>
      <c r="AN17" s="9">
        <v>1</v>
      </c>
      <c r="AO17" s="9">
        <v>43</v>
      </c>
      <c r="AP17" s="9">
        <v>0</v>
      </c>
      <c r="AQ17" s="9">
        <v>43</v>
      </c>
      <c r="AR17" s="9">
        <v>0</v>
      </c>
      <c r="AS17" s="9">
        <v>46</v>
      </c>
      <c r="AT17" s="9">
        <v>1</v>
      </c>
      <c r="AU17" s="9">
        <v>12</v>
      </c>
      <c r="AV17" s="9">
        <v>0</v>
      </c>
      <c r="AW17" s="9">
        <v>44</v>
      </c>
      <c r="AX17" s="9">
        <v>1</v>
      </c>
      <c r="AY17" s="9">
        <v>21</v>
      </c>
      <c r="AZ17" s="9">
        <v>4</v>
      </c>
      <c r="BA17" s="9">
        <v>19</v>
      </c>
      <c r="BB17" s="9">
        <v>0</v>
      </c>
      <c r="BC17" s="9">
        <v>10</v>
      </c>
      <c r="BD17" s="9">
        <v>1</v>
      </c>
      <c r="BE17" s="9">
        <v>88</v>
      </c>
      <c r="BF17" s="9">
        <v>1</v>
      </c>
      <c r="BG17" s="9">
        <v>42</v>
      </c>
      <c r="BH17" s="9">
        <v>1</v>
      </c>
    </row>
    <row r="18" spans="1:60" ht="15.75" thickBot="1">
      <c r="A18" s="4">
        <v>43903</v>
      </c>
      <c r="B18" s="3">
        <v>98</v>
      </c>
      <c r="C18" s="3">
        <v>0</v>
      </c>
      <c r="D18" s="9">
        <v>16</v>
      </c>
      <c r="E18" s="9">
        <v>42</v>
      </c>
      <c r="F18" s="9">
        <v>0</v>
      </c>
      <c r="G18" s="9">
        <v>109</v>
      </c>
      <c r="H18" s="9">
        <v>2</v>
      </c>
      <c r="I18" s="9">
        <v>41</v>
      </c>
      <c r="J18" s="9">
        <v>0</v>
      </c>
      <c r="K18" s="9">
        <v>26</v>
      </c>
      <c r="L18" s="9">
        <v>0</v>
      </c>
      <c r="M18" s="9">
        <v>117</v>
      </c>
      <c r="N18" s="9">
        <v>0</v>
      </c>
      <c r="O18" s="9">
        <v>7</v>
      </c>
      <c r="P18" s="9">
        <v>0</v>
      </c>
      <c r="Q18" s="9">
        <v>128</v>
      </c>
      <c r="R18" s="9">
        <v>0</v>
      </c>
      <c r="S18" s="9">
        <v>123</v>
      </c>
      <c r="T18" s="9">
        <v>1</v>
      </c>
      <c r="U18" s="9">
        <v>56</v>
      </c>
      <c r="V18" s="9">
        <v>4</v>
      </c>
      <c r="W18" s="9">
        <v>119</v>
      </c>
      <c r="X18" s="9">
        <v>2</v>
      </c>
      <c r="Y18" s="9">
        <v>56</v>
      </c>
      <c r="Z18" s="9">
        <v>1</v>
      </c>
      <c r="AA18" s="9">
        <v>45</v>
      </c>
      <c r="AB18" s="9">
        <v>0</v>
      </c>
      <c r="AC18" s="9">
        <v>184</v>
      </c>
      <c r="AD18" s="9">
        <v>1</v>
      </c>
      <c r="AE18" s="9">
        <v>16</v>
      </c>
      <c r="AF18" s="9">
        <v>0</v>
      </c>
      <c r="AG18" s="9">
        <v>151</v>
      </c>
      <c r="AH18" s="9">
        <v>1</v>
      </c>
      <c r="AI18" s="9">
        <v>48</v>
      </c>
      <c r="AJ18" s="9">
        <v>1</v>
      </c>
      <c r="AK18" s="9">
        <v>444</v>
      </c>
      <c r="AL18" s="9">
        <v>8</v>
      </c>
      <c r="AM18" s="9">
        <v>29</v>
      </c>
      <c r="AN18" s="9">
        <v>1</v>
      </c>
      <c r="AO18" s="9">
        <v>46</v>
      </c>
      <c r="AP18" s="9">
        <v>0</v>
      </c>
      <c r="AQ18" s="9">
        <v>46</v>
      </c>
      <c r="AR18" s="9">
        <v>0</v>
      </c>
      <c r="AS18" s="9">
        <v>50</v>
      </c>
      <c r="AT18" s="9">
        <v>1</v>
      </c>
      <c r="AU18" s="9">
        <v>12</v>
      </c>
      <c r="AV18" s="9">
        <v>0</v>
      </c>
      <c r="AW18" s="9">
        <v>56</v>
      </c>
      <c r="AX18" s="9">
        <v>1</v>
      </c>
      <c r="AY18" s="9">
        <v>22</v>
      </c>
      <c r="AZ18" s="9">
        <v>4</v>
      </c>
      <c r="BA18" s="9">
        <v>28</v>
      </c>
      <c r="BB18" s="9">
        <v>1</v>
      </c>
      <c r="BC18" s="9">
        <v>11</v>
      </c>
      <c r="BD18" s="9">
        <v>1</v>
      </c>
      <c r="BE18" s="9">
        <v>96</v>
      </c>
      <c r="BF18" s="9">
        <v>2</v>
      </c>
      <c r="BG18" s="9">
        <v>42</v>
      </c>
      <c r="BH18" s="9">
        <v>1</v>
      </c>
    </row>
    <row r="19" spans="1:60" ht="15.75" thickBot="1">
      <c r="A19" s="4">
        <v>43904</v>
      </c>
      <c r="B19" s="3">
        <v>121</v>
      </c>
      <c r="C19" s="3">
        <v>0</v>
      </c>
      <c r="D19" s="9">
        <v>17</v>
      </c>
      <c r="E19" s="9">
        <v>56</v>
      </c>
      <c r="F19" s="9">
        <v>0</v>
      </c>
      <c r="G19" s="9">
        <v>119</v>
      </c>
      <c r="H19" s="9">
        <v>3</v>
      </c>
      <c r="I19" s="9">
        <v>49</v>
      </c>
      <c r="J19" s="9">
        <v>0</v>
      </c>
      <c r="K19" s="9">
        <v>26</v>
      </c>
      <c r="L19" s="9">
        <v>0</v>
      </c>
      <c r="M19" s="9">
        <v>133</v>
      </c>
      <c r="N19" s="9">
        <v>0</v>
      </c>
      <c r="O19" s="9">
        <v>9</v>
      </c>
      <c r="P19" s="9">
        <v>0</v>
      </c>
      <c r="Q19" s="9">
        <v>130</v>
      </c>
      <c r="R19" s="9">
        <v>0</v>
      </c>
      <c r="S19" s="9">
        <v>168</v>
      </c>
      <c r="T19" s="9">
        <v>1</v>
      </c>
      <c r="U19" s="9">
        <v>68</v>
      </c>
      <c r="V19" s="9">
        <v>5</v>
      </c>
      <c r="W19" s="9">
        <v>133</v>
      </c>
      <c r="X19" s="9">
        <v>2</v>
      </c>
      <c r="Y19" s="9">
        <v>58</v>
      </c>
      <c r="Z19" s="9">
        <v>1</v>
      </c>
      <c r="AA19" s="9">
        <v>68</v>
      </c>
      <c r="AB19" s="9">
        <v>1</v>
      </c>
      <c r="AC19" s="9">
        <v>194</v>
      </c>
      <c r="AD19" s="9">
        <v>1</v>
      </c>
      <c r="AE19" s="9">
        <v>19</v>
      </c>
      <c r="AF19" s="9">
        <v>0</v>
      </c>
      <c r="AG19" s="9">
        <v>175</v>
      </c>
      <c r="AH19" s="9">
        <v>3</v>
      </c>
      <c r="AI19" s="9">
        <v>51</v>
      </c>
      <c r="AJ19" s="9">
        <v>1</v>
      </c>
      <c r="AK19" s="9">
        <v>550</v>
      </c>
      <c r="AL19" s="9">
        <v>20</v>
      </c>
      <c r="AM19" s="9">
        <v>32</v>
      </c>
      <c r="AN19" s="9">
        <v>2</v>
      </c>
      <c r="AO19" s="9">
        <v>46</v>
      </c>
      <c r="AP19" s="9">
        <v>0</v>
      </c>
      <c r="AQ19" s="9">
        <v>46</v>
      </c>
      <c r="AR19" s="9">
        <v>0</v>
      </c>
      <c r="AS19" s="9">
        <v>80</v>
      </c>
      <c r="AT19" s="9">
        <v>1</v>
      </c>
      <c r="AU19" s="9">
        <v>14</v>
      </c>
      <c r="AV19" s="9">
        <v>0</v>
      </c>
      <c r="AW19" s="9">
        <v>60</v>
      </c>
      <c r="AX19" s="9">
        <v>1</v>
      </c>
      <c r="AY19" s="9">
        <v>23</v>
      </c>
      <c r="AZ19" s="9">
        <v>4</v>
      </c>
      <c r="BA19" s="9">
        <v>29</v>
      </c>
      <c r="BB19" s="9">
        <v>2</v>
      </c>
      <c r="BC19" s="9">
        <v>12</v>
      </c>
      <c r="BD19" s="9">
        <v>1</v>
      </c>
      <c r="BE19" s="9">
        <v>133</v>
      </c>
      <c r="BF19" s="9">
        <v>2</v>
      </c>
      <c r="BG19" s="9">
        <v>42</v>
      </c>
      <c r="BH19" s="9">
        <v>1</v>
      </c>
    </row>
    <row r="20" spans="1:60" ht="15.75" thickBot="1">
      <c r="A20" s="4">
        <v>43905</v>
      </c>
      <c r="B20" s="3">
        <v>200</v>
      </c>
      <c r="C20" s="3">
        <v>0</v>
      </c>
      <c r="D20" s="9">
        <v>18</v>
      </c>
      <c r="E20" s="9">
        <v>65</v>
      </c>
      <c r="F20" s="9">
        <v>0</v>
      </c>
      <c r="G20" s="9">
        <v>186</v>
      </c>
      <c r="H20" s="9">
        <v>3</v>
      </c>
      <c r="I20" s="9">
        <v>63</v>
      </c>
      <c r="J20" s="9">
        <v>0</v>
      </c>
      <c r="K20" s="9">
        <v>29</v>
      </c>
      <c r="L20" s="9">
        <v>0</v>
      </c>
      <c r="M20" s="9">
        <v>160</v>
      </c>
      <c r="N20" s="9">
        <v>0</v>
      </c>
      <c r="O20" s="9">
        <v>11</v>
      </c>
      <c r="P20" s="9">
        <v>0</v>
      </c>
      <c r="Q20" s="9">
        <v>133</v>
      </c>
      <c r="R20" s="9">
        <v>0</v>
      </c>
      <c r="S20" s="9">
        <v>195</v>
      </c>
      <c r="T20" s="9">
        <v>2</v>
      </c>
      <c r="U20" s="9">
        <v>73</v>
      </c>
      <c r="V20" s="9">
        <v>5</v>
      </c>
      <c r="W20" s="9">
        <v>148</v>
      </c>
      <c r="X20" s="9">
        <v>2</v>
      </c>
      <c r="Y20" s="9">
        <v>61</v>
      </c>
      <c r="Z20" s="9">
        <v>1</v>
      </c>
      <c r="AA20" s="9">
        <v>77</v>
      </c>
      <c r="AB20" s="9">
        <v>1</v>
      </c>
      <c r="AC20" s="9">
        <v>197</v>
      </c>
      <c r="AD20" s="9">
        <v>1</v>
      </c>
      <c r="AE20" s="9">
        <v>20</v>
      </c>
      <c r="AF20" s="9">
        <v>0</v>
      </c>
      <c r="AG20" s="9">
        <v>200</v>
      </c>
      <c r="AH20" s="9">
        <v>3</v>
      </c>
      <c r="AI20" s="9">
        <v>53</v>
      </c>
      <c r="AJ20" s="9">
        <v>1</v>
      </c>
      <c r="AK20" s="9">
        <v>627</v>
      </c>
      <c r="AL20" s="9">
        <v>22</v>
      </c>
      <c r="AM20" s="9">
        <v>34</v>
      </c>
      <c r="AN20" s="9">
        <v>4</v>
      </c>
      <c r="AO20" s="9">
        <v>48</v>
      </c>
      <c r="AP20" s="9">
        <v>0</v>
      </c>
      <c r="AQ20" s="9">
        <v>48</v>
      </c>
      <c r="AR20" s="9">
        <v>0</v>
      </c>
      <c r="AS20" s="9">
        <v>86</v>
      </c>
      <c r="AT20" s="9">
        <v>1</v>
      </c>
      <c r="AU20" s="9">
        <v>17</v>
      </c>
      <c r="AV20" s="9">
        <v>0</v>
      </c>
      <c r="AW20" s="9">
        <v>76</v>
      </c>
      <c r="AX20" s="9">
        <v>1</v>
      </c>
      <c r="AY20" s="9">
        <v>23</v>
      </c>
      <c r="AZ20" s="9">
        <v>4</v>
      </c>
      <c r="BA20" s="9">
        <v>34</v>
      </c>
      <c r="BB20" s="9">
        <v>2</v>
      </c>
      <c r="BC20" s="9">
        <v>14</v>
      </c>
      <c r="BD20" s="9">
        <v>1</v>
      </c>
      <c r="BE20" s="9">
        <v>172</v>
      </c>
      <c r="BF20" s="9">
        <v>4</v>
      </c>
      <c r="BG20" s="9">
        <v>49</v>
      </c>
      <c r="BH20" s="9">
        <v>1</v>
      </c>
    </row>
    <row r="21" spans="1:60" ht="15.75" thickBot="1">
      <c r="A21" s="4">
        <v>43906</v>
      </c>
      <c r="B21" s="3">
        <v>234</v>
      </c>
      <c r="C21" s="3">
        <v>0</v>
      </c>
      <c r="D21" s="9">
        <v>19</v>
      </c>
      <c r="E21" s="9">
        <v>136</v>
      </c>
      <c r="F21" s="9">
        <v>0</v>
      </c>
      <c r="G21" s="9">
        <v>233</v>
      </c>
      <c r="H21" s="9">
        <v>4</v>
      </c>
      <c r="I21" s="9">
        <v>76</v>
      </c>
      <c r="J21" s="9">
        <v>0</v>
      </c>
      <c r="K21" s="9">
        <v>33</v>
      </c>
      <c r="L21" s="9">
        <v>0</v>
      </c>
      <c r="M21" s="9">
        <v>160</v>
      </c>
      <c r="N21" s="9">
        <v>0</v>
      </c>
      <c r="O21" s="9">
        <v>11</v>
      </c>
      <c r="P21" s="9">
        <v>0</v>
      </c>
      <c r="Q21" s="9">
        <v>153</v>
      </c>
      <c r="R21" s="9">
        <v>0</v>
      </c>
      <c r="S21" s="9">
        <v>197</v>
      </c>
      <c r="T21" s="9">
        <v>2</v>
      </c>
      <c r="U21" s="9">
        <v>78</v>
      </c>
      <c r="V21" s="9">
        <v>6</v>
      </c>
      <c r="W21" s="9">
        <v>155</v>
      </c>
      <c r="X21" s="9">
        <v>3</v>
      </c>
      <c r="Y21" s="9">
        <v>65</v>
      </c>
      <c r="Z21" s="9">
        <v>1</v>
      </c>
      <c r="AA21" s="9">
        <v>82</v>
      </c>
      <c r="AB21" s="9">
        <v>1</v>
      </c>
      <c r="AC21" s="9">
        <v>219</v>
      </c>
      <c r="AD21" s="9">
        <v>2</v>
      </c>
      <c r="AE21" s="9">
        <v>23</v>
      </c>
      <c r="AF21" s="9">
        <v>2</v>
      </c>
      <c r="AG21" s="9">
        <v>229</v>
      </c>
      <c r="AH21" s="9">
        <v>3</v>
      </c>
      <c r="AI21" s="9">
        <v>60</v>
      </c>
      <c r="AJ21" s="9">
        <v>1</v>
      </c>
      <c r="AK21" s="9">
        <v>730</v>
      </c>
      <c r="AL21" s="9">
        <v>22</v>
      </c>
      <c r="AM21" s="9">
        <v>35</v>
      </c>
      <c r="AN21" s="9">
        <v>4</v>
      </c>
      <c r="AO21" s="9">
        <v>50</v>
      </c>
      <c r="AP21" s="9">
        <v>0</v>
      </c>
      <c r="AQ21" s="9">
        <v>50</v>
      </c>
      <c r="AR21" s="9">
        <v>0</v>
      </c>
      <c r="AS21" s="9">
        <v>102</v>
      </c>
      <c r="AT21" s="9">
        <v>3</v>
      </c>
      <c r="AU21" s="9">
        <v>17</v>
      </c>
      <c r="AV21" s="9">
        <v>0</v>
      </c>
      <c r="AW21" s="9">
        <v>78</v>
      </c>
      <c r="AX21" s="9">
        <v>1</v>
      </c>
      <c r="AY21" s="9">
        <v>28</v>
      </c>
      <c r="AZ21" s="9">
        <v>4</v>
      </c>
      <c r="BA21" s="9">
        <v>48</v>
      </c>
      <c r="BB21" s="9">
        <v>2</v>
      </c>
      <c r="BC21" s="9">
        <v>18</v>
      </c>
      <c r="BD21" s="9">
        <v>1</v>
      </c>
      <c r="BE21" s="9">
        <v>230</v>
      </c>
      <c r="BF21" s="9">
        <v>11</v>
      </c>
      <c r="BG21" s="9">
        <v>52</v>
      </c>
      <c r="BH21" s="9">
        <v>1</v>
      </c>
    </row>
    <row r="22" spans="1:60" ht="15.75" thickBot="1">
      <c r="A22" s="4">
        <v>43907</v>
      </c>
      <c r="B22" s="3">
        <v>291</v>
      </c>
      <c r="C22" s="3">
        <v>1</v>
      </c>
      <c r="D22" s="9">
        <v>20</v>
      </c>
      <c r="E22" s="9">
        <v>152</v>
      </c>
      <c r="F22" s="9">
        <v>0</v>
      </c>
      <c r="G22" s="9">
        <v>305</v>
      </c>
      <c r="H22" s="9">
        <v>6</v>
      </c>
      <c r="I22" s="9">
        <v>84</v>
      </c>
      <c r="J22" s="9">
        <v>0</v>
      </c>
      <c r="K22" s="9">
        <v>39</v>
      </c>
      <c r="L22" s="9">
        <v>0</v>
      </c>
      <c r="M22" s="9">
        <v>200</v>
      </c>
      <c r="N22" s="9">
        <v>0</v>
      </c>
      <c r="O22" s="9">
        <v>11</v>
      </c>
      <c r="P22" s="9">
        <v>0</v>
      </c>
      <c r="Q22" s="9">
        <v>189</v>
      </c>
      <c r="R22" s="9">
        <v>0</v>
      </c>
      <c r="S22" s="9">
        <v>226</v>
      </c>
      <c r="T22" s="9">
        <v>2</v>
      </c>
      <c r="U22" s="9">
        <v>87</v>
      </c>
      <c r="V22" s="9">
        <v>6</v>
      </c>
      <c r="W22" s="9">
        <v>179</v>
      </c>
      <c r="X22" s="9">
        <v>3</v>
      </c>
      <c r="Y22" s="9">
        <v>71</v>
      </c>
      <c r="Z22" s="9">
        <v>1</v>
      </c>
      <c r="AA22" s="9">
        <v>92</v>
      </c>
      <c r="AB22" s="9">
        <v>2</v>
      </c>
      <c r="AC22" s="9">
        <v>235</v>
      </c>
      <c r="AD22" s="9">
        <v>2</v>
      </c>
      <c r="AE22" s="9">
        <v>25</v>
      </c>
      <c r="AF22" s="9">
        <v>2</v>
      </c>
      <c r="AG22" s="9">
        <v>260</v>
      </c>
      <c r="AH22" s="9">
        <v>7</v>
      </c>
      <c r="AI22" s="9">
        <v>62</v>
      </c>
      <c r="AJ22" s="9">
        <v>1</v>
      </c>
      <c r="AK22" s="9">
        <v>823</v>
      </c>
      <c r="AL22" s="9">
        <v>26</v>
      </c>
      <c r="AM22" s="9">
        <v>36</v>
      </c>
      <c r="AN22" s="9">
        <v>4</v>
      </c>
      <c r="AO22" s="9">
        <v>50</v>
      </c>
      <c r="AP22" s="9">
        <v>1</v>
      </c>
      <c r="AQ22" s="9">
        <v>50</v>
      </c>
      <c r="AR22" s="9">
        <v>1</v>
      </c>
      <c r="AS22" s="9">
        <v>138</v>
      </c>
      <c r="AT22" s="9">
        <v>5</v>
      </c>
      <c r="AU22" s="9">
        <v>19</v>
      </c>
      <c r="AV22" s="9">
        <v>0</v>
      </c>
      <c r="AW22" s="9">
        <v>90</v>
      </c>
      <c r="AX22" s="9">
        <v>1</v>
      </c>
      <c r="AY22" s="9">
        <v>31</v>
      </c>
      <c r="AZ22" s="9">
        <v>5</v>
      </c>
      <c r="BA22" s="9">
        <v>107</v>
      </c>
      <c r="BB22" s="9">
        <v>2</v>
      </c>
      <c r="BC22" s="9">
        <v>18</v>
      </c>
      <c r="BD22" s="9">
        <v>1</v>
      </c>
      <c r="BE22" s="9">
        <v>273</v>
      </c>
      <c r="BF22" s="9">
        <v>12</v>
      </c>
      <c r="BG22" s="9">
        <v>63</v>
      </c>
      <c r="BH22" s="9">
        <v>3</v>
      </c>
    </row>
    <row r="23" spans="1:60" ht="15.75" thickBot="1">
      <c r="A23" s="4">
        <v>43908</v>
      </c>
      <c r="B23" s="3">
        <v>428</v>
      </c>
      <c r="C23" s="3">
        <v>4</v>
      </c>
      <c r="D23" s="9">
        <v>21</v>
      </c>
      <c r="E23" s="9">
        <v>164</v>
      </c>
      <c r="F23" s="9">
        <v>1</v>
      </c>
      <c r="G23" s="9">
        <v>370</v>
      </c>
      <c r="H23" s="9">
        <v>6</v>
      </c>
      <c r="I23" s="9">
        <v>104</v>
      </c>
      <c r="J23" s="9">
        <v>0</v>
      </c>
      <c r="K23" s="9">
        <v>39</v>
      </c>
      <c r="L23" s="9">
        <v>0</v>
      </c>
      <c r="M23" s="9">
        <v>230</v>
      </c>
      <c r="N23" s="9">
        <v>0</v>
      </c>
      <c r="O23" s="9">
        <v>14</v>
      </c>
      <c r="P23" s="9">
        <v>0</v>
      </c>
      <c r="Q23" s="9">
        <v>205</v>
      </c>
      <c r="R23" s="9">
        <v>0</v>
      </c>
      <c r="S23" s="9">
        <v>241</v>
      </c>
      <c r="T23" s="9">
        <v>3</v>
      </c>
      <c r="U23" s="9">
        <v>95</v>
      </c>
      <c r="V23" s="9">
        <v>8</v>
      </c>
      <c r="W23" s="9">
        <v>224</v>
      </c>
      <c r="X23" s="9">
        <v>3</v>
      </c>
      <c r="Y23" s="9">
        <v>73</v>
      </c>
      <c r="Z23" s="9">
        <v>1</v>
      </c>
      <c r="AA23" s="9">
        <v>105</v>
      </c>
      <c r="AB23" s="9">
        <v>2</v>
      </c>
      <c r="AC23" s="9">
        <v>247</v>
      </c>
      <c r="AD23" s="9">
        <v>2</v>
      </c>
      <c r="AE23" s="9">
        <v>27</v>
      </c>
      <c r="AF23" s="9">
        <v>2</v>
      </c>
      <c r="AG23" s="9">
        <v>311</v>
      </c>
      <c r="AH23" s="9">
        <v>12</v>
      </c>
      <c r="AI23" s="9">
        <v>65</v>
      </c>
      <c r="AJ23" s="9">
        <v>1</v>
      </c>
      <c r="AK23" s="9">
        <v>1013</v>
      </c>
      <c r="AL23" s="9">
        <v>29</v>
      </c>
      <c r="AM23" s="9">
        <v>41</v>
      </c>
      <c r="AN23" s="9">
        <v>4</v>
      </c>
      <c r="AO23" s="9">
        <v>54</v>
      </c>
      <c r="AP23" s="9">
        <v>2</v>
      </c>
      <c r="AQ23" s="9">
        <v>54</v>
      </c>
      <c r="AR23" s="9">
        <v>2</v>
      </c>
      <c r="AS23" s="9">
        <v>167</v>
      </c>
      <c r="AT23" s="9">
        <v>6</v>
      </c>
      <c r="AU23" s="9">
        <v>23</v>
      </c>
      <c r="AV23" s="9">
        <v>0</v>
      </c>
      <c r="AW23" s="9">
        <v>108</v>
      </c>
      <c r="AX23" s="9">
        <v>2</v>
      </c>
      <c r="AY23" s="9">
        <v>38</v>
      </c>
      <c r="AZ23" s="9">
        <v>6</v>
      </c>
      <c r="BA23" s="9">
        <v>128</v>
      </c>
      <c r="BB23" s="9">
        <v>2</v>
      </c>
      <c r="BC23" s="9">
        <v>28</v>
      </c>
      <c r="BD23" s="9">
        <v>2</v>
      </c>
      <c r="BE23" s="9">
        <v>293</v>
      </c>
      <c r="BF23" s="9">
        <v>16</v>
      </c>
      <c r="BG23" s="9">
        <v>75</v>
      </c>
      <c r="BH23" s="9">
        <v>3</v>
      </c>
    </row>
    <row r="24" spans="1:60" ht="15.75" thickBot="1">
      <c r="A24" s="4">
        <v>43909</v>
      </c>
      <c r="B24" s="3">
        <v>621</v>
      </c>
      <c r="C24" s="3">
        <v>6</v>
      </c>
      <c r="D24" s="9">
        <v>22</v>
      </c>
      <c r="E24" s="9">
        <v>240</v>
      </c>
      <c r="F24" s="9">
        <v>4</v>
      </c>
      <c r="G24" s="9">
        <v>421</v>
      </c>
      <c r="H24" s="9">
        <v>9</v>
      </c>
      <c r="I24" s="9">
        <v>115</v>
      </c>
      <c r="J24" s="9">
        <v>0</v>
      </c>
      <c r="K24" s="9">
        <v>47</v>
      </c>
      <c r="L24" s="9">
        <v>0</v>
      </c>
      <c r="M24" s="9">
        <v>260</v>
      </c>
      <c r="N24" s="9">
        <v>0</v>
      </c>
      <c r="O24" s="9">
        <v>17</v>
      </c>
      <c r="P24" s="9">
        <v>0</v>
      </c>
      <c r="Q24" s="9">
        <v>231</v>
      </c>
      <c r="R24" s="9">
        <v>0</v>
      </c>
      <c r="S24" s="9">
        <v>274</v>
      </c>
      <c r="T24" s="9">
        <v>4</v>
      </c>
      <c r="U24" s="9">
        <v>106</v>
      </c>
      <c r="V24" s="9">
        <v>9</v>
      </c>
      <c r="W24" s="9">
        <v>252</v>
      </c>
      <c r="X24" s="9">
        <v>4</v>
      </c>
      <c r="Y24" s="9">
        <v>88</v>
      </c>
      <c r="Z24" s="9">
        <v>2</v>
      </c>
      <c r="AA24" s="9">
        <v>176</v>
      </c>
      <c r="AB24" s="9">
        <v>4</v>
      </c>
      <c r="AC24" s="9">
        <v>281</v>
      </c>
      <c r="AD24" s="9">
        <v>5</v>
      </c>
      <c r="AE24" s="9">
        <v>32</v>
      </c>
      <c r="AF24" s="9">
        <v>3</v>
      </c>
      <c r="AG24" s="9">
        <v>417</v>
      </c>
      <c r="AH24" s="9">
        <v>14</v>
      </c>
      <c r="AI24" s="9">
        <v>66</v>
      </c>
      <c r="AJ24" s="9">
        <v>1</v>
      </c>
      <c r="AK24" s="9">
        <v>1051</v>
      </c>
      <c r="AL24" s="9">
        <v>31</v>
      </c>
      <c r="AM24" s="9">
        <v>55</v>
      </c>
      <c r="AN24" s="9">
        <v>7</v>
      </c>
      <c r="AO24" s="9">
        <v>62</v>
      </c>
      <c r="AP24" s="9">
        <v>2</v>
      </c>
      <c r="AQ24" s="9">
        <v>62</v>
      </c>
      <c r="AR24" s="9">
        <v>2</v>
      </c>
      <c r="AS24" s="9">
        <v>168</v>
      </c>
      <c r="AT24" s="9">
        <v>7</v>
      </c>
      <c r="AU24" s="9">
        <v>23</v>
      </c>
      <c r="AV24" s="9">
        <v>0</v>
      </c>
      <c r="AW24" s="9">
        <v>112</v>
      </c>
      <c r="AX24" s="9">
        <v>2</v>
      </c>
      <c r="AY24" s="9">
        <v>40</v>
      </c>
      <c r="AZ24" s="9">
        <v>7</v>
      </c>
      <c r="BA24" s="9">
        <v>166</v>
      </c>
      <c r="BB24" s="9">
        <v>2</v>
      </c>
      <c r="BC24" s="9">
        <v>32</v>
      </c>
      <c r="BD24" s="9">
        <v>2</v>
      </c>
      <c r="BE24" s="9">
        <v>344</v>
      </c>
      <c r="BF24" s="9">
        <v>21</v>
      </c>
      <c r="BG24" s="9">
        <v>79</v>
      </c>
      <c r="BH24" s="9">
        <v>3</v>
      </c>
    </row>
    <row r="25" spans="1:60" ht="15.75" thickBot="1">
      <c r="A25" s="4">
        <v>43910</v>
      </c>
      <c r="B25" s="3">
        <v>904</v>
      </c>
      <c r="C25" s="3">
        <v>11</v>
      </c>
      <c r="D25" s="9">
        <v>23</v>
      </c>
      <c r="E25" s="9">
        <v>286</v>
      </c>
      <c r="F25" s="9">
        <v>4</v>
      </c>
      <c r="G25" s="9">
        <v>493</v>
      </c>
      <c r="H25" s="9">
        <v>10</v>
      </c>
      <c r="I25" s="9">
        <v>127</v>
      </c>
      <c r="J25" s="9">
        <v>0</v>
      </c>
      <c r="K25" s="9">
        <v>53</v>
      </c>
      <c r="L25" s="9">
        <v>0</v>
      </c>
      <c r="M25" s="9">
        <v>289</v>
      </c>
      <c r="N25" s="9">
        <v>1</v>
      </c>
      <c r="O25" s="9">
        <v>17</v>
      </c>
      <c r="P25" s="9">
        <v>0</v>
      </c>
      <c r="Q25" s="9">
        <v>261</v>
      </c>
      <c r="R25" s="9">
        <v>1</v>
      </c>
      <c r="S25" s="9">
        <v>306</v>
      </c>
      <c r="T25" s="9">
        <v>4</v>
      </c>
      <c r="U25" s="9">
        <v>136</v>
      </c>
      <c r="V25" s="9">
        <v>10</v>
      </c>
      <c r="W25" s="9">
        <v>301</v>
      </c>
      <c r="X25" s="9">
        <v>4</v>
      </c>
      <c r="Y25" s="9">
        <v>103</v>
      </c>
      <c r="Z25" s="9">
        <v>2</v>
      </c>
      <c r="AA25" s="9">
        <v>212</v>
      </c>
      <c r="AB25" s="9">
        <v>5</v>
      </c>
      <c r="AC25" s="9">
        <v>334</v>
      </c>
      <c r="AD25" s="9">
        <v>5</v>
      </c>
      <c r="AE25" s="9">
        <v>32</v>
      </c>
      <c r="AF25" s="9">
        <v>4</v>
      </c>
      <c r="AG25" s="9">
        <v>532</v>
      </c>
      <c r="AH25" s="9">
        <v>19</v>
      </c>
      <c r="AI25" s="9">
        <v>80</v>
      </c>
      <c r="AJ25" s="9">
        <v>2</v>
      </c>
      <c r="AK25" s="9">
        <v>1291</v>
      </c>
      <c r="AL25" s="9">
        <v>43</v>
      </c>
      <c r="AM25" s="9">
        <v>79</v>
      </c>
      <c r="AN25" s="9">
        <v>11</v>
      </c>
      <c r="AO25" s="9">
        <v>70</v>
      </c>
      <c r="AP25" s="9">
        <v>2</v>
      </c>
      <c r="AQ25" s="9">
        <v>70</v>
      </c>
      <c r="AR25" s="9">
        <v>2</v>
      </c>
      <c r="AS25" s="9">
        <v>170</v>
      </c>
      <c r="AT25" s="9">
        <v>9</v>
      </c>
      <c r="AU25" s="9">
        <v>23</v>
      </c>
      <c r="AV25" s="9">
        <v>0</v>
      </c>
      <c r="AW25" s="9">
        <v>121</v>
      </c>
      <c r="AX25" s="9">
        <v>3</v>
      </c>
      <c r="AY25" s="9">
        <v>41</v>
      </c>
      <c r="AZ25" s="9">
        <v>7</v>
      </c>
      <c r="BA25" s="9">
        <v>193</v>
      </c>
      <c r="BB25" s="9">
        <v>3</v>
      </c>
      <c r="BC25" s="9">
        <v>33</v>
      </c>
      <c r="BD25" s="9">
        <v>2</v>
      </c>
      <c r="BE25" s="9">
        <v>398</v>
      </c>
      <c r="BF25" s="9">
        <v>24</v>
      </c>
      <c r="BG25" s="9">
        <v>83</v>
      </c>
      <c r="BH25" s="9">
        <v>3</v>
      </c>
    </row>
    <row r="26" spans="1:60" ht="15.75" thickBot="1">
      <c r="A26" s="4">
        <v>43911</v>
      </c>
      <c r="B26" s="3">
        <v>1128</v>
      </c>
      <c r="C26" s="3">
        <v>18</v>
      </c>
      <c r="D26" s="9">
        <v>24</v>
      </c>
      <c r="E26" s="9">
        <v>396</v>
      </c>
      <c r="F26" s="9">
        <v>9</v>
      </c>
      <c r="G26" s="9">
        <v>558</v>
      </c>
      <c r="H26" s="9">
        <v>13</v>
      </c>
      <c r="I26" s="9">
        <v>154</v>
      </c>
      <c r="J26" s="9">
        <v>1</v>
      </c>
      <c r="K26" s="9">
        <v>60</v>
      </c>
      <c r="L26" s="9">
        <v>0</v>
      </c>
      <c r="M26" s="9">
        <v>312</v>
      </c>
      <c r="N26" s="9">
        <v>1</v>
      </c>
      <c r="O26" s="9">
        <v>18</v>
      </c>
      <c r="P26" s="9">
        <v>1</v>
      </c>
      <c r="Q26" s="9">
        <v>275</v>
      </c>
      <c r="R26" s="9">
        <v>2</v>
      </c>
      <c r="S26" s="9">
        <v>334</v>
      </c>
      <c r="T26" s="9">
        <v>5</v>
      </c>
      <c r="U26" s="9">
        <v>176</v>
      </c>
      <c r="V26" s="9">
        <v>14</v>
      </c>
      <c r="W26" s="9">
        <v>395</v>
      </c>
      <c r="X26" s="9">
        <v>6</v>
      </c>
      <c r="Y26" s="9">
        <v>115</v>
      </c>
      <c r="Z26" s="9">
        <v>3</v>
      </c>
      <c r="AA26" s="9">
        <v>242</v>
      </c>
      <c r="AB26" s="9">
        <v>7</v>
      </c>
      <c r="AC26" s="9">
        <v>357</v>
      </c>
      <c r="AD26" s="9">
        <v>10</v>
      </c>
      <c r="AE26" s="9">
        <v>36</v>
      </c>
      <c r="AF26" s="9">
        <v>4</v>
      </c>
      <c r="AG26" s="9">
        <v>636</v>
      </c>
      <c r="AH26" s="9">
        <v>23</v>
      </c>
      <c r="AI26" s="9">
        <v>85</v>
      </c>
      <c r="AJ26" s="9">
        <v>2</v>
      </c>
      <c r="AK26" s="9">
        <v>1425</v>
      </c>
      <c r="AL26" s="9">
        <v>55</v>
      </c>
      <c r="AM26" s="9">
        <v>85</v>
      </c>
      <c r="AN26" s="9">
        <v>11</v>
      </c>
      <c r="AO26" s="9">
        <v>72</v>
      </c>
      <c r="AP26" s="9">
        <v>2</v>
      </c>
      <c r="AQ26" s="9">
        <v>72</v>
      </c>
      <c r="AR26" s="9">
        <v>2</v>
      </c>
      <c r="AS26" s="9">
        <v>217</v>
      </c>
      <c r="AT26" s="9">
        <v>10</v>
      </c>
      <c r="AU26" s="9">
        <v>23</v>
      </c>
      <c r="AV26" s="9">
        <v>0</v>
      </c>
      <c r="AW26" s="9">
        <v>123</v>
      </c>
      <c r="AX26" s="9">
        <v>3</v>
      </c>
      <c r="AY26" s="9">
        <v>44</v>
      </c>
      <c r="AZ26" s="9">
        <v>7</v>
      </c>
      <c r="BA26" s="9">
        <v>230</v>
      </c>
      <c r="BB26" s="9">
        <v>5</v>
      </c>
      <c r="BC26" s="9">
        <v>35</v>
      </c>
      <c r="BD26" s="9">
        <v>2</v>
      </c>
      <c r="BE26" s="9">
        <v>445</v>
      </c>
      <c r="BF26" s="9">
        <v>27</v>
      </c>
      <c r="BG26" s="9">
        <v>113</v>
      </c>
      <c r="BH26" s="9">
        <v>3</v>
      </c>
    </row>
    <row r="27" spans="1:60" ht="15.75" thickBot="1">
      <c r="A27" s="4">
        <v>43912</v>
      </c>
      <c r="B27" s="3">
        <v>1546</v>
      </c>
      <c r="C27" s="3">
        <v>25</v>
      </c>
      <c r="D27" s="9">
        <v>25</v>
      </c>
      <c r="E27" s="9">
        <v>459</v>
      </c>
      <c r="F27" s="9">
        <v>15</v>
      </c>
      <c r="G27" s="9">
        <v>600</v>
      </c>
      <c r="H27" s="9">
        <v>17</v>
      </c>
      <c r="I27" s="9">
        <v>176</v>
      </c>
      <c r="J27" s="9">
        <v>1</v>
      </c>
      <c r="K27" s="9">
        <v>72</v>
      </c>
      <c r="L27" s="9">
        <v>0</v>
      </c>
      <c r="M27" s="9">
        <v>332</v>
      </c>
      <c r="N27" s="9">
        <v>3</v>
      </c>
      <c r="O27" s="9">
        <v>18</v>
      </c>
      <c r="P27" s="9">
        <v>1</v>
      </c>
      <c r="Q27" s="9">
        <v>314</v>
      </c>
      <c r="R27" s="9">
        <v>3</v>
      </c>
      <c r="S27" s="9">
        <v>396</v>
      </c>
      <c r="T27" s="9">
        <v>5</v>
      </c>
      <c r="U27" s="9">
        <v>201</v>
      </c>
      <c r="V27" s="9">
        <v>21</v>
      </c>
      <c r="W27" s="9">
        <v>438</v>
      </c>
      <c r="X27" s="9">
        <v>9</v>
      </c>
      <c r="Y27" s="9">
        <v>119</v>
      </c>
      <c r="Z27" s="9">
        <v>5</v>
      </c>
      <c r="AA27" s="9">
        <v>246</v>
      </c>
      <c r="AB27" s="9">
        <v>7</v>
      </c>
      <c r="AC27" s="9">
        <v>379</v>
      </c>
      <c r="AD27" s="9">
        <v>10</v>
      </c>
      <c r="AE27" s="9">
        <v>36</v>
      </c>
      <c r="AF27" s="9">
        <v>4</v>
      </c>
      <c r="AG27" s="9">
        <v>804</v>
      </c>
      <c r="AH27" s="9">
        <v>30</v>
      </c>
      <c r="AI27" s="9">
        <v>89</v>
      </c>
      <c r="AJ27" s="9">
        <v>2</v>
      </c>
      <c r="AK27" s="9">
        <v>1478</v>
      </c>
      <c r="AL27" s="9">
        <v>58</v>
      </c>
      <c r="AM27" s="9">
        <v>101</v>
      </c>
      <c r="AN27" s="9">
        <v>13</v>
      </c>
      <c r="AO27" s="9">
        <v>77</v>
      </c>
      <c r="AP27" s="9">
        <v>2</v>
      </c>
      <c r="AQ27" s="9">
        <v>77</v>
      </c>
      <c r="AR27" s="9">
        <v>2</v>
      </c>
      <c r="AS27" s="9">
        <v>246</v>
      </c>
      <c r="AT27" s="9">
        <v>13</v>
      </c>
      <c r="AU27" s="9">
        <v>25</v>
      </c>
      <c r="AV27" s="9">
        <v>0</v>
      </c>
      <c r="AW27" s="9">
        <v>134</v>
      </c>
      <c r="AX27" s="9">
        <v>4</v>
      </c>
      <c r="AY27" s="9">
        <v>50</v>
      </c>
      <c r="AZ27" s="9">
        <v>8</v>
      </c>
      <c r="BA27" s="9">
        <v>242</v>
      </c>
      <c r="BB27" s="9">
        <v>5</v>
      </c>
      <c r="BC27" s="9">
        <v>42</v>
      </c>
      <c r="BD27" s="9">
        <v>2</v>
      </c>
      <c r="BE27" s="9">
        <v>478</v>
      </c>
      <c r="BF27" s="9">
        <v>32</v>
      </c>
      <c r="BG27" s="9">
        <v>114</v>
      </c>
      <c r="BH27" s="9">
        <v>3</v>
      </c>
    </row>
    <row r="28" spans="1:60" ht="15.75" thickBot="1">
      <c r="A28" s="4">
        <v>43913</v>
      </c>
      <c r="B28" s="3">
        <v>1891</v>
      </c>
      <c r="C28" s="3">
        <v>34</v>
      </c>
      <c r="D28" s="9">
        <v>26</v>
      </c>
      <c r="E28" s="9">
        <v>631</v>
      </c>
      <c r="F28" s="9">
        <v>22</v>
      </c>
      <c r="G28" s="9">
        <v>657</v>
      </c>
      <c r="H28" s="9">
        <v>18</v>
      </c>
      <c r="I28" s="9">
        <v>213</v>
      </c>
      <c r="J28" s="9">
        <v>2</v>
      </c>
      <c r="K28" s="9">
        <v>84</v>
      </c>
      <c r="L28" s="9">
        <v>0</v>
      </c>
      <c r="M28" s="9">
        <v>355</v>
      </c>
      <c r="N28" s="9">
        <v>3</v>
      </c>
      <c r="O28" s="9">
        <v>18</v>
      </c>
      <c r="P28" s="9">
        <v>1</v>
      </c>
      <c r="Q28" s="9">
        <v>370</v>
      </c>
      <c r="R28" s="9">
        <v>4</v>
      </c>
      <c r="S28" s="9">
        <v>410</v>
      </c>
      <c r="T28" s="9">
        <v>6</v>
      </c>
      <c r="U28" s="9">
        <v>223</v>
      </c>
      <c r="V28" s="9">
        <v>30</v>
      </c>
      <c r="W28" s="9">
        <v>458</v>
      </c>
      <c r="X28" s="9">
        <v>11</v>
      </c>
      <c r="Y28" s="9">
        <v>133</v>
      </c>
      <c r="Z28" s="9">
        <v>5</v>
      </c>
      <c r="AA28" s="9">
        <v>254</v>
      </c>
      <c r="AB28" s="9">
        <v>8</v>
      </c>
      <c r="AC28" s="9">
        <v>417</v>
      </c>
      <c r="AD28" s="9">
        <v>11</v>
      </c>
      <c r="AE28" s="9">
        <v>39</v>
      </c>
      <c r="AF28" s="9">
        <v>4</v>
      </c>
      <c r="AG28" s="9">
        <v>899</v>
      </c>
      <c r="AH28" s="9">
        <v>40</v>
      </c>
      <c r="AI28" s="9">
        <v>97</v>
      </c>
      <c r="AJ28" s="9">
        <v>2</v>
      </c>
      <c r="AK28" s="9">
        <v>1582</v>
      </c>
      <c r="AL28" s="9">
        <v>67</v>
      </c>
      <c r="AM28" s="9">
        <v>111</v>
      </c>
      <c r="AN28" s="9">
        <v>13</v>
      </c>
      <c r="AO28" s="9">
        <v>90</v>
      </c>
      <c r="AP28" s="9">
        <v>3</v>
      </c>
      <c r="AQ28" s="9">
        <v>90</v>
      </c>
      <c r="AR28" s="9">
        <v>3</v>
      </c>
      <c r="AS28" s="9">
        <v>270</v>
      </c>
      <c r="AT28" s="9">
        <v>15</v>
      </c>
      <c r="AU28" s="9">
        <v>26</v>
      </c>
      <c r="AV28" s="9">
        <v>0</v>
      </c>
      <c r="AW28" s="9">
        <v>138</v>
      </c>
      <c r="AX28" s="9">
        <v>4</v>
      </c>
      <c r="AY28" s="9">
        <v>58</v>
      </c>
      <c r="AZ28" s="9">
        <v>8</v>
      </c>
      <c r="BA28" s="9">
        <v>307</v>
      </c>
      <c r="BB28" s="9">
        <v>6</v>
      </c>
      <c r="BC28" s="9">
        <v>64</v>
      </c>
      <c r="BD28" s="9">
        <v>2</v>
      </c>
      <c r="BE28" s="9">
        <v>630</v>
      </c>
      <c r="BF28" s="9">
        <v>34</v>
      </c>
      <c r="BG28" s="9">
        <v>142</v>
      </c>
      <c r="BH28" s="9">
        <v>3</v>
      </c>
    </row>
    <row r="29" spans="1:60" ht="15.75" thickBot="1">
      <c r="A29" s="4">
        <v>43914</v>
      </c>
      <c r="B29" s="3">
        <v>2201</v>
      </c>
      <c r="C29" s="3">
        <v>46</v>
      </c>
      <c r="D29" s="9">
        <v>27</v>
      </c>
      <c r="E29" s="9">
        <v>745</v>
      </c>
      <c r="F29" s="9">
        <v>30</v>
      </c>
      <c r="G29" s="9">
        <v>708</v>
      </c>
      <c r="H29" s="9">
        <v>23</v>
      </c>
      <c r="I29" s="9">
        <v>246</v>
      </c>
      <c r="J29" s="9">
        <v>2</v>
      </c>
      <c r="K29" s="9">
        <v>96</v>
      </c>
      <c r="L29" s="9">
        <v>0</v>
      </c>
      <c r="M29" s="9">
        <v>370</v>
      </c>
      <c r="N29" s="9">
        <v>4</v>
      </c>
      <c r="O29" s="9">
        <v>22</v>
      </c>
      <c r="P29" s="9">
        <v>2</v>
      </c>
      <c r="Q29" s="9">
        <v>397</v>
      </c>
      <c r="R29" s="9">
        <v>6</v>
      </c>
      <c r="S29" s="9">
        <v>418</v>
      </c>
      <c r="T29" s="9">
        <v>7</v>
      </c>
      <c r="U29" s="9">
        <v>352</v>
      </c>
      <c r="V29" s="9">
        <v>34</v>
      </c>
      <c r="W29" s="9">
        <v>503</v>
      </c>
      <c r="X29" s="9">
        <v>15</v>
      </c>
      <c r="Y29" s="9">
        <v>158</v>
      </c>
      <c r="Z29" s="9">
        <v>7</v>
      </c>
      <c r="AA29" s="9">
        <v>261</v>
      </c>
      <c r="AB29" s="9">
        <v>11</v>
      </c>
      <c r="AC29" s="9">
        <v>457</v>
      </c>
      <c r="AD29" s="9">
        <v>15</v>
      </c>
      <c r="AE29" s="9">
        <v>42</v>
      </c>
      <c r="AF29" s="9">
        <v>4</v>
      </c>
      <c r="AG29" s="9">
        <v>981</v>
      </c>
      <c r="AH29" s="9">
        <v>50</v>
      </c>
      <c r="AI29" s="9">
        <v>100</v>
      </c>
      <c r="AJ29" s="9">
        <v>2</v>
      </c>
      <c r="AK29" s="9">
        <v>1676</v>
      </c>
      <c r="AL29" s="9">
        <v>74</v>
      </c>
      <c r="AM29" s="9">
        <v>136</v>
      </c>
      <c r="AN29" s="9">
        <v>16</v>
      </c>
      <c r="AO29" s="9">
        <v>99</v>
      </c>
      <c r="AP29" s="9">
        <v>3</v>
      </c>
      <c r="AQ29" s="9">
        <v>99</v>
      </c>
      <c r="AR29" s="9">
        <v>3</v>
      </c>
      <c r="AS29" s="9">
        <v>323</v>
      </c>
      <c r="AT29" s="9">
        <v>19</v>
      </c>
      <c r="AU29" s="9">
        <v>26</v>
      </c>
      <c r="AV29" s="9">
        <v>0</v>
      </c>
      <c r="AW29" s="9">
        <v>151</v>
      </c>
      <c r="AX29" s="9">
        <v>4</v>
      </c>
      <c r="AY29" s="9">
        <v>75</v>
      </c>
      <c r="AZ29" s="9">
        <v>8</v>
      </c>
      <c r="BA29" s="9">
        <v>334</v>
      </c>
      <c r="BB29" s="9">
        <v>7</v>
      </c>
      <c r="BC29" s="9">
        <v>69</v>
      </c>
      <c r="BD29" s="9">
        <v>2</v>
      </c>
      <c r="BE29" s="9">
        <v>695</v>
      </c>
      <c r="BF29" s="9">
        <v>37</v>
      </c>
      <c r="BG29" s="9">
        <v>164</v>
      </c>
      <c r="BH29" s="9">
        <v>3</v>
      </c>
    </row>
    <row r="30" spans="1:60" ht="15.75" thickBot="1">
      <c r="A30" s="4">
        <v>43915</v>
      </c>
      <c r="B30" s="3">
        <v>2433</v>
      </c>
      <c r="C30" s="3">
        <v>57</v>
      </c>
      <c r="D30" s="9">
        <v>28</v>
      </c>
      <c r="E30" s="9">
        <v>810</v>
      </c>
      <c r="F30" s="9">
        <v>40</v>
      </c>
      <c r="G30" s="9">
        <v>832</v>
      </c>
      <c r="H30" s="9">
        <v>28</v>
      </c>
      <c r="I30" s="9">
        <v>267</v>
      </c>
      <c r="J30" s="9">
        <v>3</v>
      </c>
      <c r="K30" s="9">
        <v>120</v>
      </c>
      <c r="L30" s="9">
        <v>1</v>
      </c>
      <c r="M30" s="9">
        <v>402</v>
      </c>
      <c r="N30" s="9">
        <v>5</v>
      </c>
      <c r="O30" s="9">
        <v>23</v>
      </c>
      <c r="P30" s="9">
        <v>2</v>
      </c>
      <c r="Q30" s="9">
        <v>430</v>
      </c>
      <c r="R30" s="9">
        <v>6</v>
      </c>
      <c r="S30" s="9">
        <v>481</v>
      </c>
      <c r="T30" s="9">
        <v>7</v>
      </c>
      <c r="U30" s="9">
        <v>401</v>
      </c>
      <c r="V30" s="9">
        <v>46</v>
      </c>
      <c r="W30" s="9">
        <v>539</v>
      </c>
      <c r="X30" s="9">
        <v>17</v>
      </c>
      <c r="Y30" s="9">
        <v>179</v>
      </c>
      <c r="Z30" s="9">
        <v>7</v>
      </c>
      <c r="AA30" s="9">
        <v>261</v>
      </c>
      <c r="AB30" s="9">
        <v>11</v>
      </c>
      <c r="AC30" s="9">
        <v>501</v>
      </c>
      <c r="AD30" s="9">
        <v>17</v>
      </c>
      <c r="AE30" s="9">
        <v>42</v>
      </c>
      <c r="AF30" s="9">
        <v>4</v>
      </c>
      <c r="AG30" s="9">
        <v>1050</v>
      </c>
      <c r="AH30" s="9">
        <v>53</v>
      </c>
      <c r="AI30" s="9">
        <v>101</v>
      </c>
      <c r="AJ30" s="9">
        <v>2</v>
      </c>
      <c r="AK30" s="9">
        <v>1800</v>
      </c>
      <c r="AL30" s="9">
        <v>91</v>
      </c>
      <c r="AM30" s="9">
        <v>151</v>
      </c>
      <c r="AN30" s="9">
        <v>21</v>
      </c>
      <c r="AO30" s="9">
        <v>101</v>
      </c>
      <c r="AP30" s="9">
        <v>3</v>
      </c>
      <c r="AQ30" s="9">
        <v>101</v>
      </c>
      <c r="AR30" s="9">
        <v>3</v>
      </c>
      <c r="AS30" s="9">
        <v>384</v>
      </c>
      <c r="AT30" s="9">
        <v>21</v>
      </c>
      <c r="AU30" s="9">
        <v>26</v>
      </c>
      <c r="AV30" s="9">
        <v>1</v>
      </c>
      <c r="AW30" s="9">
        <v>156</v>
      </c>
      <c r="AX30" s="9">
        <v>5</v>
      </c>
      <c r="AY30" s="9">
        <v>91</v>
      </c>
      <c r="AZ30" s="9">
        <v>8</v>
      </c>
      <c r="BA30" s="9">
        <v>362</v>
      </c>
      <c r="BB30" s="9">
        <v>9</v>
      </c>
      <c r="BC30" s="9">
        <v>76</v>
      </c>
      <c r="BD30" s="9">
        <v>3</v>
      </c>
      <c r="BE30" s="9">
        <v>797</v>
      </c>
      <c r="BF30" s="9">
        <v>40</v>
      </c>
      <c r="BG30" s="9">
        <v>201</v>
      </c>
      <c r="BH30" s="9">
        <v>3</v>
      </c>
    </row>
    <row r="31" spans="1:60" ht="15.75" thickBot="1">
      <c r="A31" s="4">
        <v>43916</v>
      </c>
      <c r="B31" s="3">
        <v>2915</v>
      </c>
      <c r="C31" s="3">
        <v>77</v>
      </c>
      <c r="D31" s="9">
        <v>29</v>
      </c>
      <c r="E31" s="9">
        <v>862</v>
      </c>
      <c r="F31" s="9">
        <v>48</v>
      </c>
      <c r="G31" s="9">
        <v>992</v>
      </c>
      <c r="H31" s="9">
        <v>41</v>
      </c>
      <c r="I31" s="9">
        <v>282</v>
      </c>
      <c r="J31" s="9">
        <v>5</v>
      </c>
      <c r="K31" s="9">
        <v>139</v>
      </c>
      <c r="L31" s="9">
        <v>4</v>
      </c>
      <c r="M31" s="9">
        <v>454</v>
      </c>
      <c r="N31" s="9">
        <v>7</v>
      </c>
      <c r="O31" s="9">
        <v>28</v>
      </c>
      <c r="P31" s="9">
        <v>2</v>
      </c>
      <c r="Q31" s="9">
        <v>498</v>
      </c>
      <c r="R31" s="9">
        <v>6</v>
      </c>
      <c r="S31" s="9">
        <v>508</v>
      </c>
      <c r="T31" s="9">
        <v>8</v>
      </c>
      <c r="U31" s="9">
        <v>555</v>
      </c>
      <c r="V31" s="9">
        <v>56</v>
      </c>
      <c r="W31" s="9">
        <v>609</v>
      </c>
      <c r="X31" s="9">
        <v>22</v>
      </c>
      <c r="Y31" s="9">
        <v>191</v>
      </c>
      <c r="Z31" s="9">
        <v>8</v>
      </c>
      <c r="AA31" s="9">
        <v>263</v>
      </c>
      <c r="AB31" s="9">
        <v>11</v>
      </c>
      <c r="AC31" s="9">
        <v>693</v>
      </c>
      <c r="AD31" s="9">
        <v>18</v>
      </c>
      <c r="AE31" s="9">
        <v>44</v>
      </c>
      <c r="AF31" s="9">
        <v>4</v>
      </c>
      <c r="AG31" s="9">
        <v>1206</v>
      </c>
      <c r="AH31" s="9">
        <v>62</v>
      </c>
      <c r="AI31" s="9">
        <v>113</v>
      </c>
      <c r="AJ31" s="9">
        <v>4</v>
      </c>
      <c r="AK31" s="9">
        <v>2005</v>
      </c>
      <c r="AL31" s="9">
        <v>107</v>
      </c>
      <c r="AM31" s="9">
        <v>165</v>
      </c>
      <c r="AN31" s="9">
        <v>24</v>
      </c>
      <c r="AO31" s="9">
        <v>110</v>
      </c>
      <c r="AP31" s="9">
        <v>5</v>
      </c>
      <c r="AQ31" s="9">
        <v>110</v>
      </c>
      <c r="AR31" s="9">
        <v>5</v>
      </c>
      <c r="AS31" s="9">
        <v>438</v>
      </c>
      <c r="AT31" s="9">
        <v>24</v>
      </c>
      <c r="AU31" s="9">
        <v>29</v>
      </c>
      <c r="AV31" s="9">
        <v>1</v>
      </c>
      <c r="AW31" s="9">
        <v>162</v>
      </c>
      <c r="AX31" s="9">
        <v>5</v>
      </c>
      <c r="AY31" s="9">
        <v>102</v>
      </c>
      <c r="AZ31" s="9">
        <v>8</v>
      </c>
      <c r="BA31" s="9">
        <v>370</v>
      </c>
      <c r="BB31" s="9">
        <v>10</v>
      </c>
      <c r="BC31" s="9">
        <v>92</v>
      </c>
      <c r="BD31" s="9">
        <v>3</v>
      </c>
      <c r="BE31" s="9">
        <v>1040</v>
      </c>
      <c r="BF31" s="9">
        <v>44</v>
      </c>
      <c r="BG31" s="9">
        <v>222</v>
      </c>
      <c r="BH31" s="9">
        <v>3</v>
      </c>
    </row>
    <row r="32" spans="1:60" ht="15.75" thickBot="1">
      <c r="A32" s="4">
        <v>43917</v>
      </c>
      <c r="B32" s="3">
        <v>3417</v>
      </c>
      <c r="C32" s="3">
        <v>92</v>
      </c>
      <c r="D32" s="9">
        <v>30</v>
      </c>
      <c r="E32" s="9">
        <v>1052</v>
      </c>
      <c r="F32" s="9">
        <v>58</v>
      </c>
      <c r="G32" s="9">
        <v>1074</v>
      </c>
      <c r="H32" s="9">
        <v>47</v>
      </c>
      <c r="I32" s="9">
        <v>332</v>
      </c>
      <c r="J32" s="9">
        <v>7</v>
      </c>
      <c r="K32" s="9">
        <v>153</v>
      </c>
      <c r="L32" s="9">
        <v>5</v>
      </c>
      <c r="M32" s="9">
        <v>468</v>
      </c>
      <c r="N32" s="9">
        <v>7</v>
      </c>
      <c r="O32" s="9">
        <v>31</v>
      </c>
      <c r="P32" s="9">
        <v>2</v>
      </c>
      <c r="Q32" s="9">
        <v>525</v>
      </c>
      <c r="R32" s="9">
        <v>9</v>
      </c>
      <c r="S32" s="9">
        <v>555</v>
      </c>
      <c r="T32" s="9">
        <v>9</v>
      </c>
      <c r="U32" s="9">
        <v>684</v>
      </c>
      <c r="V32" s="9">
        <v>65</v>
      </c>
      <c r="W32" s="9">
        <v>643</v>
      </c>
      <c r="X32" s="9">
        <v>25</v>
      </c>
      <c r="Y32" s="9">
        <v>209</v>
      </c>
      <c r="Z32" s="9">
        <v>10</v>
      </c>
      <c r="AA32" s="9">
        <v>289</v>
      </c>
      <c r="AB32" s="9">
        <v>13</v>
      </c>
      <c r="AC32" s="9">
        <v>732</v>
      </c>
      <c r="AD32" s="9">
        <v>21</v>
      </c>
      <c r="AE32" s="9">
        <v>44</v>
      </c>
      <c r="AF32" s="9">
        <v>4</v>
      </c>
      <c r="AG32" s="9">
        <v>1275</v>
      </c>
      <c r="AH32" s="9">
        <v>71</v>
      </c>
      <c r="AI32" s="9">
        <v>115</v>
      </c>
      <c r="AJ32" s="9">
        <v>4</v>
      </c>
      <c r="AK32" s="9">
        <v>2157</v>
      </c>
      <c r="AL32" s="9">
        <v>116</v>
      </c>
      <c r="AM32" s="9">
        <v>195</v>
      </c>
      <c r="AN32" s="9">
        <v>26</v>
      </c>
      <c r="AO32" s="9">
        <v>135</v>
      </c>
      <c r="AP32" s="9">
        <v>5</v>
      </c>
      <c r="AQ32" s="9">
        <v>135</v>
      </c>
      <c r="AR32" s="9">
        <v>5</v>
      </c>
      <c r="AS32" s="9">
        <v>557</v>
      </c>
      <c r="AT32" s="9">
        <v>26</v>
      </c>
      <c r="AU32" s="9">
        <v>31</v>
      </c>
      <c r="AV32" s="9">
        <v>1</v>
      </c>
      <c r="AW32" s="9">
        <v>171</v>
      </c>
      <c r="AX32" s="9">
        <v>5</v>
      </c>
      <c r="AY32" s="9">
        <v>123</v>
      </c>
      <c r="AZ32" s="9">
        <v>9</v>
      </c>
      <c r="BA32" s="9">
        <v>393</v>
      </c>
      <c r="BB32" s="9">
        <v>10</v>
      </c>
      <c r="BC32" s="9">
        <v>110</v>
      </c>
      <c r="BD32" s="9">
        <v>3</v>
      </c>
      <c r="BE32" s="9">
        <v>1205</v>
      </c>
      <c r="BF32" s="9">
        <v>48</v>
      </c>
      <c r="BG32" s="9">
        <v>244</v>
      </c>
      <c r="BH32" s="9">
        <v>3</v>
      </c>
    </row>
    <row r="33" spans="1:60" ht="15.75" thickBot="1">
      <c r="A33" s="4">
        <v>43918</v>
      </c>
      <c r="B33" s="3">
        <v>3903</v>
      </c>
      <c r="C33" s="3">
        <v>114</v>
      </c>
      <c r="D33" s="9">
        <v>31</v>
      </c>
      <c r="E33" s="9">
        <v>1223</v>
      </c>
      <c r="F33" s="9">
        <v>68</v>
      </c>
      <c r="G33" s="9">
        <v>1246</v>
      </c>
      <c r="H33" s="9">
        <v>58</v>
      </c>
      <c r="I33" s="9">
        <v>401</v>
      </c>
      <c r="J33" s="9">
        <v>9</v>
      </c>
      <c r="K33" s="9">
        <v>166</v>
      </c>
      <c r="L33" s="9">
        <v>6</v>
      </c>
      <c r="M33" s="9">
        <v>473</v>
      </c>
      <c r="N33" s="9">
        <v>10</v>
      </c>
      <c r="O33" s="9">
        <v>32</v>
      </c>
      <c r="P33" s="9">
        <v>2</v>
      </c>
      <c r="Q33" s="9">
        <v>559</v>
      </c>
      <c r="R33" s="9">
        <v>11</v>
      </c>
      <c r="S33" s="9">
        <v>618</v>
      </c>
      <c r="T33" s="9">
        <v>12</v>
      </c>
      <c r="U33" s="9">
        <v>816</v>
      </c>
      <c r="V33" s="9">
        <v>72</v>
      </c>
      <c r="W33" s="9">
        <v>676</v>
      </c>
      <c r="X33" s="9">
        <v>26</v>
      </c>
      <c r="Y33" s="9">
        <v>229</v>
      </c>
      <c r="Z33" s="9">
        <v>14</v>
      </c>
      <c r="AA33" s="9">
        <v>302</v>
      </c>
      <c r="AB33" s="9">
        <v>15</v>
      </c>
      <c r="AC33" s="9">
        <v>768</v>
      </c>
      <c r="AD33" s="9">
        <v>24</v>
      </c>
      <c r="AE33" s="9">
        <v>45</v>
      </c>
      <c r="AF33" s="9">
        <v>4</v>
      </c>
      <c r="AG33" s="9">
        <v>1484</v>
      </c>
      <c r="AH33" s="9">
        <v>90</v>
      </c>
      <c r="AI33" s="9">
        <v>121</v>
      </c>
      <c r="AJ33" s="9">
        <v>4</v>
      </c>
      <c r="AK33" s="9">
        <v>2386</v>
      </c>
      <c r="AL33" s="9">
        <v>124</v>
      </c>
      <c r="AM33" s="9">
        <v>205</v>
      </c>
      <c r="AN33" s="9">
        <v>26</v>
      </c>
      <c r="AO33" s="9">
        <v>142</v>
      </c>
      <c r="AP33" s="9">
        <v>5</v>
      </c>
      <c r="AQ33" s="9">
        <v>142</v>
      </c>
      <c r="AR33" s="9">
        <v>5</v>
      </c>
      <c r="AS33" s="9">
        <v>640</v>
      </c>
      <c r="AT33" s="9">
        <v>33</v>
      </c>
      <c r="AU33" s="9">
        <v>33</v>
      </c>
      <c r="AV33" s="9">
        <v>1</v>
      </c>
      <c r="AW33" s="9">
        <v>174</v>
      </c>
      <c r="AX33" s="9">
        <v>5</v>
      </c>
      <c r="AY33" s="9">
        <v>145</v>
      </c>
      <c r="AZ33" s="9">
        <v>10</v>
      </c>
      <c r="BA33" s="9">
        <v>416</v>
      </c>
      <c r="BB33" s="9">
        <v>11</v>
      </c>
      <c r="BC33" s="9">
        <v>128</v>
      </c>
      <c r="BD33" s="9">
        <v>4</v>
      </c>
      <c r="BE33" s="9">
        <v>1320</v>
      </c>
      <c r="BF33" s="9">
        <v>54</v>
      </c>
      <c r="BG33" s="9">
        <v>247</v>
      </c>
      <c r="BH33" s="9">
        <v>3</v>
      </c>
    </row>
    <row r="34" spans="1:60" ht="15.75" thickBot="1">
      <c r="A34" s="4">
        <v>43919</v>
      </c>
      <c r="B34" s="3">
        <v>4256</v>
      </c>
      <c r="C34" s="3">
        <v>136</v>
      </c>
      <c r="D34" s="9">
        <v>32</v>
      </c>
      <c r="E34" s="9">
        <v>1406</v>
      </c>
      <c r="F34" s="9">
        <v>84</v>
      </c>
      <c r="G34" s="9">
        <v>1394</v>
      </c>
      <c r="H34" s="9">
        <v>64</v>
      </c>
      <c r="I34" s="9">
        <v>431</v>
      </c>
      <c r="J34" s="9">
        <v>10</v>
      </c>
      <c r="K34" s="9">
        <v>194</v>
      </c>
      <c r="L34" s="9">
        <v>6</v>
      </c>
      <c r="M34" s="9">
        <v>492</v>
      </c>
      <c r="N34" s="9">
        <v>12</v>
      </c>
      <c r="O34" s="9">
        <v>37</v>
      </c>
      <c r="P34" s="9">
        <v>2</v>
      </c>
      <c r="Q34" s="9">
        <v>614</v>
      </c>
      <c r="R34" s="9">
        <v>14</v>
      </c>
      <c r="S34" s="9">
        <v>636</v>
      </c>
      <c r="T34" s="9">
        <v>14</v>
      </c>
      <c r="U34" s="9">
        <v>960</v>
      </c>
      <c r="V34" s="9">
        <v>85</v>
      </c>
      <c r="W34" s="9">
        <v>738</v>
      </c>
      <c r="X34" s="9">
        <v>30</v>
      </c>
      <c r="Y34" s="9">
        <v>233</v>
      </c>
      <c r="Z34" s="9">
        <v>15</v>
      </c>
      <c r="AA34" s="9">
        <v>339</v>
      </c>
      <c r="AB34" s="9">
        <v>17</v>
      </c>
      <c r="AC34" s="9">
        <v>777</v>
      </c>
      <c r="AD34" s="9">
        <v>24</v>
      </c>
      <c r="AE34" s="9">
        <v>46</v>
      </c>
      <c r="AF34" s="9">
        <v>4</v>
      </c>
      <c r="AG34" s="9">
        <v>1554</v>
      </c>
      <c r="AH34" s="9">
        <v>106</v>
      </c>
      <c r="AI34" s="9">
        <v>131</v>
      </c>
      <c r="AJ34" s="9">
        <v>5</v>
      </c>
      <c r="AK34" s="9">
        <v>2684</v>
      </c>
      <c r="AL34" s="9">
        <v>149</v>
      </c>
      <c r="AM34" s="9">
        <v>236</v>
      </c>
      <c r="AN34" s="9">
        <v>29</v>
      </c>
      <c r="AO34" s="9">
        <v>163</v>
      </c>
      <c r="AP34" s="9">
        <v>6</v>
      </c>
      <c r="AQ34" s="9">
        <v>163</v>
      </c>
      <c r="AR34" s="9">
        <v>6</v>
      </c>
      <c r="AS34" s="9">
        <v>685</v>
      </c>
      <c r="AT34" s="9">
        <v>34</v>
      </c>
      <c r="AU34" s="9">
        <v>33</v>
      </c>
      <c r="AV34" s="9">
        <v>1</v>
      </c>
      <c r="AW34" s="9">
        <v>181</v>
      </c>
      <c r="AX34" s="9">
        <v>6</v>
      </c>
      <c r="AY34" s="9">
        <v>158</v>
      </c>
      <c r="AZ34" s="9">
        <v>12</v>
      </c>
      <c r="BA34" s="9">
        <v>433</v>
      </c>
      <c r="BB34" s="9">
        <v>13</v>
      </c>
      <c r="BC34" s="9">
        <v>160</v>
      </c>
      <c r="BD34" s="9">
        <v>4</v>
      </c>
      <c r="BE34" s="9">
        <v>1396</v>
      </c>
      <c r="BF34" s="9">
        <v>60</v>
      </c>
      <c r="BG34" s="9">
        <v>280</v>
      </c>
      <c r="BH34" s="9">
        <v>3</v>
      </c>
    </row>
    <row r="35" spans="1:60" ht="15.75" thickBot="1">
      <c r="A35" s="4">
        <v>43920</v>
      </c>
      <c r="B35" s="3">
        <v>4579</v>
      </c>
      <c r="C35" s="3">
        <v>159</v>
      </c>
      <c r="D35" s="9">
        <v>33</v>
      </c>
      <c r="E35" s="9">
        <v>1451</v>
      </c>
      <c r="F35" s="9">
        <v>98</v>
      </c>
      <c r="G35" s="9">
        <v>1461</v>
      </c>
      <c r="H35" s="9">
        <v>71</v>
      </c>
      <c r="I35" s="9">
        <v>456</v>
      </c>
      <c r="J35" s="9">
        <v>12</v>
      </c>
      <c r="K35" s="9">
        <v>209</v>
      </c>
      <c r="L35" s="9">
        <v>6</v>
      </c>
      <c r="M35" s="9">
        <v>509</v>
      </c>
      <c r="N35" s="9">
        <v>12</v>
      </c>
      <c r="O35" s="9">
        <v>37</v>
      </c>
      <c r="P35" s="9">
        <v>3</v>
      </c>
      <c r="Q35" s="9">
        <v>655</v>
      </c>
      <c r="R35" s="9">
        <v>15</v>
      </c>
      <c r="S35" s="9">
        <v>640</v>
      </c>
      <c r="T35" s="9">
        <v>15</v>
      </c>
      <c r="U35" s="9">
        <v>1154</v>
      </c>
      <c r="V35" s="9">
        <v>102</v>
      </c>
      <c r="W35" s="9">
        <v>756</v>
      </c>
      <c r="X35" s="9">
        <v>31</v>
      </c>
      <c r="Y35" s="9">
        <v>284</v>
      </c>
      <c r="Z35" s="9">
        <v>15</v>
      </c>
      <c r="AA35" s="9">
        <v>376</v>
      </c>
      <c r="AB35" s="9">
        <v>18</v>
      </c>
      <c r="AC35" s="9">
        <v>826</v>
      </c>
      <c r="AD35" s="9">
        <v>26</v>
      </c>
      <c r="AE35" s="9">
        <v>48</v>
      </c>
      <c r="AF35" s="9">
        <v>4</v>
      </c>
      <c r="AG35" s="9">
        <v>1719</v>
      </c>
      <c r="AH35" s="9">
        <v>124</v>
      </c>
      <c r="AI35" s="9">
        <v>143</v>
      </c>
      <c r="AJ35" s="9">
        <v>5</v>
      </c>
      <c r="AK35" s="9">
        <v>3034</v>
      </c>
      <c r="AL35" s="9">
        <v>176</v>
      </c>
      <c r="AM35" s="9">
        <v>245</v>
      </c>
      <c r="AN35" s="9">
        <v>32</v>
      </c>
      <c r="AO35" s="9">
        <v>176</v>
      </c>
      <c r="AP35" s="9">
        <v>8</v>
      </c>
      <c r="AQ35" s="9">
        <v>176</v>
      </c>
      <c r="AR35" s="9">
        <v>8</v>
      </c>
      <c r="AS35" s="9">
        <v>902</v>
      </c>
      <c r="AT35" s="9">
        <v>35</v>
      </c>
      <c r="AU35" s="9">
        <v>34</v>
      </c>
      <c r="AV35" s="9">
        <v>1</v>
      </c>
      <c r="AW35" s="9">
        <v>181</v>
      </c>
      <c r="AX35" s="9">
        <v>6</v>
      </c>
      <c r="AY35" s="9">
        <v>186</v>
      </c>
      <c r="AZ35" s="9">
        <v>14</v>
      </c>
      <c r="BA35" s="9">
        <v>457</v>
      </c>
      <c r="BB35" s="9">
        <v>13</v>
      </c>
      <c r="BC35" s="9">
        <v>199</v>
      </c>
      <c r="BD35" s="9">
        <v>4</v>
      </c>
      <c r="BE35" s="9">
        <v>1604</v>
      </c>
      <c r="BF35" s="9">
        <v>66</v>
      </c>
      <c r="BG35" s="9">
        <v>297</v>
      </c>
      <c r="BH35" s="9">
        <v>3</v>
      </c>
    </row>
    <row r="36" spans="1:60" ht="15.75" thickBot="1">
      <c r="A36" s="4">
        <v>43921</v>
      </c>
      <c r="B36" s="3">
        <v>5717</v>
      </c>
      <c r="C36" s="3">
        <v>201</v>
      </c>
      <c r="D36" s="9">
        <v>34</v>
      </c>
      <c r="E36" s="9">
        <v>1517</v>
      </c>
      <c r="F36" s="9">
        <v>113</v>
      </c>
      <c r="G36" s="9">
        <v>1688</v>
      </c>
      <c r="H36" s="9">
        <v>89</v>
      </c>
      <c r="I36" s="9">
        <v>497</v>
      </c>
      <c r="J36" s="9">
        <v>15</v>
      </c>
      <c r="K36" s="9">
        <v>227</v>
      </c>
      <c r="L36" s="9">
        <v>6</v>
      </c>
      <c r="M36" s="9">
        <v>527</v>
      </c>
      <c r="N36" s="9">
        <v>13</v>
      </c>
      <c r="O36" s="9">
        <v>45</v>
      </c>
      <c r="P36" s="9">
        <v>3</v>
      </c>
      <c r="Q36" s="9">
        <v>698</v>
      </c>
      <c r="R36" s="9">
        <v>17</v>
      </c>
      <c r="S36" s="9">
        <v>653</v>
      </c>
      <c r="T36" s="9">
        <v>16</v>
      </c>
      <c r="U36" s="9">
        <v>1284</v>
      </c>
      <c r="V36" s="9">
        <v>115</v>
      </c>
      <c r="W36" s="9">
        <v>791</v>
      </c>
      <c r="X36" s="9">
        <v>36</v>
      </c>
      <c r="Y36" s="9">
        <v>304</v>
      </c>
      <c r="Z36" s="9">
        <v>15</v>
      </c>
      <c r="AA36" s="9">
        <v>399</v>
      </c>
      <c r="AB36" s="9">
        <v>19</v>
      </c>
      <c r="AC36" s="9">
        <v>853</v>
      </c>
      <c r="AD36" s="9">
        <v>28</v>
      </c>
      <c r="AE36" s="9">
        <v>53</v>
      </c>
      <c r="AF36" s="9">
        <v>4</v>
      </c>
      <c r="AG36" s="9">
        <v>1809</v>
      </c>
      <c r="AH36" s="9">
        <v>145</v>
      </c>
      <c r="AI36" s="9">
        <v>161</v>
      </c>
      <c r="AJ36" s="9">
        <v>5</v>
      </c>
      <c r="AK36" s="9">
        <v>3252</v>
      </c>
      <c r="AL36" s="9">
        <v>186</v>
      </c>
      <c r="AM36" s="9">
        <v>263</v>
      </c>
      <c r="AN36" s="9">
        <v>33</v>
      </c>
      <c r="AO36" s="9">
        <v>195</v>
      </c>
      <c r="AP36" s="9">
        <v>8</v>
      </c>
      <c r="AQ36" s="9">
        <v>195</v>
      </c>
      <c r="AR36" s="9">
        <v>8</v>
      </c>
      <c r="AS36" s="9">
        <v>1026</v>
      </c>
      <c r="AT36" s="9">
        <v>38</v>
      </c>
      <c r="AU36" s="9">
        <v>37</v>
      </c>
      <c r="AV36" s="9">
        <v>1</v>
      </c>
      <c r="AW36" s="9">
        <v>183</v>
      </c>
      <c r="AX36" s="9">
        <v>6</v>
      </c>
      <c r="AY36" s="9">
        <v>206</v>
      </c>
      <c r="AZ36" s="9">
        <v>15</v>
      </c>
      <c r="BA36" s="9">
        <v>479</v>
      </c>
      <c r="BB36" s="9">
        <v>14</v>
      </c>
      <c r="BC36" s="9">
        <v>223</v>
      </c>
      <c r="BD36" s="9">
        <v>5</v>
      </c>
      <c r="BE36" s="9">
        <v>1757</v>
      </c>
      <c r="BF36" s="9">
        <v>76</v>
      </c>
      <c r="BG36" s="1"/>
      <c r="BH36" s="1"/>
    </row>
    <row r="37" spans="1:60" ht="15.75" thickBot="1">
      <c r="A37" s="4">
        <v>43922</v>
      </c>
      <c r="B37" s="3">
        <v>6836</v>
      </c>
      <c r="C37" s="3">
        <v>240</v>
      </c>
      <c r="D37" s="9">
        <v>35</v>
      </c>
      <c r="E37" s="9">
        <v>2339</v>
      </c>
      <c r="F37" s="9">
        <v>136</v>
      </c>
      <c r="G37" s="9">
        <v>1938</v>
      </c>
      <c r="H37" s="9">
        <v>106</v>
      </c>
      <c r="I37" s="9">
        <v>559</v>
      </c>
      <c r="J37" s="9">
        <v>19</v>
      </c>
      <c r="K37" s="9">
        <v>273</v>
      </c>
      <c r="L37" s="9">
        <v>6</v>
      </c>
      <c r="M37" s="9">
        <v>555</v>
      </c>
      <c r="N37" s="9">
        <v>14</v>
      </c>
      <c r="O37" s="9">
        <v>48</v>
      </c>
      <c r="P37" s="9">
        <v>3</v>
      </c>
      <c r="Q37" s="9">
        <v>750</v>
      </c>
      <c r="R37" s="9">
        <v>17</v>
      </c>
      <c r="S37" s="9">
        <v>664</v>
      </c>
      <c r="T37" s="9">
        <v>16</v>
      </c>
      <c r="U37" s="9">
        <v>1484</v>
      </c>
      <c r="V37" s="9">
        <v>143</v>
      </c>
      <c r="W37" s="9">
        <v>803</v>
      </c>
      <c r="X37" s="9">
        <v>38</v>
      </c>
      <c r="Y37" s="9">
        <v>318</v>
      </c>
      <c r="Z37" s="9">
        <v>16</v>
      </c>
      <c r="AA37" s="9">
        <v>400</v>
      </c>
      <c r="AB37" s="9">
        <v>20</v>
      </c>
      <c r="AC37" s="9">
        <v>884</v>
      </c>
      <c r="AD37" s="9">
        <v>29</v>
      </c>
      <c r="AE37" s="9">
        <v>71</v>
      </c>
      <c r="AF37" s="9">
        <v>5</v>
      </c>
      <c r="AG37" s="9">
        <v>1897</v>
      </c>
      <c r="AH37" s="9">
        <v>161</v>
      </c>
      <c r="AI37" s="9">
        <v>168</v>
      </c>
      <c r="AJ37" s="9">
        <v>5</v>
      </c>
      <c r="AK37" s="9">
        <v>3482</v>
      </c>
      <c r="AL37" s="9">
        <v>198</v>
      </c>
      <c r="AM37" s="9">
        <v>301</v>
      </c>
      <c r="AN37" s="9">
        <v>39</v>
      </c>
      <c r="AO37" s="9">
        <v>214</v>
      </c>
      <c r="AP37" s="9">
        <v>8</v>
      </c>
      <c r="AQ37" s="9">
        <v>214</v>
      </c>
      <c r="AR37" s="9">
        <v>8</v>
      </c>
      <c r="AS37" s="9">
        <v>1195</v>
      </c>
      <c r="AT37" s="9">
        <v>43</v>
      </c>
      <c r="AU37" s="9">
        <v>37</v>
      </c>
      <c r="AV37" s="9">
        <v>1</v>
      </c>
      <c r="AW37" s="9">
        <v>221</v>
      </c>
      <c r="AX37" s="9">
        <v>7</v>
      </c>
      <c r="AY37" s="9">
        <v>217</v>
      </c>
      <c r="AZ37" s="9">
        <v>15</v>
      </c>
      <c r="BA37" s="9">
        <v>548</v>
      </c>
      <c r="BB37" s="9">
        <v>16</v>
      </c>
      <c r="BC37" s="9">
        <v>250</v>
      </c>
      <c r="BD37" s="9">
        <v>5</v>
      </c>
      <c r="BE37" s="1"/>
      <c r="BF37" s="1"/>
      <c r="BG37" s="1"/>
      <c r="BH37" s="1"/>
    </row>
    <row r="38" spans="1:60" ht="15.75" thickBot="1">
      <c r="A38" s="4">
        <v>43923</v>
      </c>
      <c r="B38" s="3">
        <v>7910</v>
      </c>
      <c r="C38" s="3">
        <v>299</v>
      </c>
      <c r="D38" s="9">
        <v>36</v>
      </c>
      <c r="E38" s="9">
        <v>2981</v>
      </c>
      <c r="F38" s="9">
        <v>164</v>
      </c>
      <c r="G38" s="9">
        <v>2216</v>
      </c>
      <c r="H38" s="9">
        <v>122</v>
      </c>
      <c r="I38" s="9">
        <v>604</v>
      </c>
      <c r="J38" s="9">
        <v>19</v>
      </c>
      <c r="K38" s="9">
        <v>300</v>
      </c>
      <c r="L38" s="9">
        <v>7</v>
      </c>
      <c r="M38" s="9">
        <v>579</v>
      </c>
      <c r="N38" s="9">
        <v>14</v>
      </c>
      <c r="O38" s="9">
        <v>48</v>
      </c>
      <c r="P38" s="9">
        <v>3</v>
      </c>
      <c r="Q38" s="9">
        <v>806</v>
      </c>
      <c r="R38" s="9">
        <v>20</v>
      </c>
      <c r="S38" s="9">
        <v>700</v>
      </c>
      <c r="T38" s="9">
        <v>18</v>
      </c>
      <c r="U38" s="9">
        <v>1683</v>
      </c>
      <c r="V38" s="9">
        <v>160</v>
      </c>
      <c r="W38" s="9">
        <v>832</v>
      </c>
      <c r="X38" s="9">
        <v>41</v>
      </c>
      <c r="Y38" s="9">
        <v>335</v>
      </c>
      <c r="Z38" s="9">
        <v>16</v>
      </c>
      <c r="AA38" s="9">
        <v>463</v>
      </c>
      <c r="AB38" s="9">
        <v>23</v>
      </c>
      <c r="AC38" s="9">
        <v>926</v>
      </c>
      <c r="AD38" s="9">
        <v>30</v>
      </c>
      <c r="AE38" s="9">
        <v>83</v>
      </c>
      <c r="AF38" s="9">
        <v>5</v>
      </c>
      <c r="AG38" s="9">
        <v>2044</v>
      </c>
      <c r="AH38" s="9">
        <v>182</v>
      </c>
      <c r="AI38" s="9">
        <v>171</v>
      </c>
      <c r="AJ38" s="9">
        <v>5</v>
      </c>
      <c r="AK38" s="9">
        <v>3716</v>
      </c>
      <c r="AL38" s="9">
        <v>215</v>
      </c>
      <c r="AM38" s="9">
        <v>345</v>
      </c>
      <c r="AN38" s="9">
        <v>40</v>
      </c>
      <c r="AO38" s="9">
        <v>227</v>
      </c>
      <c r="AP38" s="9">
        <v>10</v>
      </c>
      <c r="AQ38" s="9">
        <v>227</v>
      </c>
      <c r="AR38" s="9">
        <v>10</v>
      </c>
      <c r="AS38" s="9">
        <v>1267</v>
      </c>
      <c r="AT38" s="9">
        <v>53</v>
      </c>
      <c r="AU38" s="9">
        <v>37</v>
      </c>
      <c r="AV38" s="9">
        <v>2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5.75" thickBot="1">
      <c r="A39" s="4">
        <v>43924</v>
      </c>
      <c r="B39" s="3">
        <v>9056</v>
      </c>
      <c r="C39" s="3">
        <v>359</v>
      </c>
      <c r="D39" s="9">
        <v>37</v>
      </c>
      <c r="E39" s="9">
        <v>3506</v>
      </c>
      <c r="F39" s="9">
        <v>188</v>
      </c>
      <c r="G39" s="9">
        <v>2464</v>
      </c>
      <c r="H39" s="9">
        <v>147</v>
      </c>
      <c r="I39" s="9">
        <v>635</v>
      </c>
      <c r="J39" s="9">
        <v>21</v>
      </c>
      <c r="K39" s="9">
        <v>349</v>
      </c>
      <c r="L39" s="9">
        <v>9</v>
      </c>
      <c r="M39" s="9">
        <v>614</v>
      </c>
      <c r="N39" s="9">
        <v>14</v>
      </c>
      <c r="O39" s="9">
        <v>50</v>
      </c>
      <c r="P39" s="9">
        <v>3</v>
      </c>
      <c r="Q39" s="9">
        <v>815</v>
      </c>
      <c r="R39" s="9">
        <v>23</v>
      </c>
      <c r="S39" s="9">
        <v>747</v>
      </c>
      <c r="T39" s="9">
        <v>19</v>
      </c>
      <c r="U39" s="9">
        <v>2006</v>
      </c>
      <c r="V39" s="9">
        <v>186</v>
      </c>
      <c r="W39" s="9">
        <v>874</v>
      </c>
      <c r="X39" s="9">
        <v>42</v>
      </c>
      <c r="Y39" s="9">
        <v>378</v>
      </c>
      <c r="Z39" s="9">
        <v>18</v>
      </c>
      <c r="AA39" s="9">
        <v>516</v>
      </c>
      <c r="AB39" s="9">
        <v>24</v>
      </c>
      <c r="AC39" s="9">
        <v>962</v>
      </c>
      <c r="AD39" s="9">
        <v>31</v>
      </c>
      <c r="AE39" s="9">
        <v>86</v>
      </c>
      <c r="AF39" s="9">
        <v>5</v>
      </c>
      <c r="AG39" s="9">
        <v>2160</v>
      </c>
      <c r="AH39" s="9">
        <v>185</v>
      </c>
      <c r="AI39" s="9">
        <v>173</v>
      </c>
      <c r="AJ39" s="9">
        <v>6</v>
      </c>
      <c r="AK39" s="9">
        <v>3910</v>
      </c>
      <c r="AL39" s="9">
        <v>233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5.75" thickBot="1">
      <c r="A40" s="4">
        <v>43925</v>
      </c>
      <c r="B40" s="3">
        <v>10278</v>
      </c>
      <c r="C40" s="3">
        <v>432</v>
      </c>
      <c r="D40" s="9">
        <v>38</v>
      </c>
      <c r="E40" s="9">
        <v>4048</v>
      </c>
      <c r="F40" s="9">
        <v>219</v>
      </c>
      <c r="G40" s="9">
        <v>2607</v>
      </c>
      <c r="H40" s="9">
        <v>155</v>
      </c>
      <c r="I40" s="9">
        <v>673</v>
      </c>
      <c r="J40" s="9">
        <v>21</v>
      </c>
      <c r="K40" s="9">
        <v>383</v>
      </c>
      <c r="L40" s="9">
        <v>9</v>
      </c>
      <c r="M40" s="9">
        <v>638</v>
      </c>
      <c r="N40" s="9">
        <v>15</v>
      </c>
      <c r="O40" s="9">
        <v>72</v>
      </c>
      <c r="P40" s="9">
        <v>4</v>
      </c>
      <c r="Q40" s="9">
        <v>884</v>
      </c>
      <c r="R40" s="9">
        <v>27</v>
      </c>
      <c r="S40" s="9">
        <v>780</v>
      </c>
      <c r="T40" s="9">
        <v>19</v>
      </c>
      <c r="U40" s="9">
        <v>2193</v>
      </c>
      <c r="V40" s="9">
        <v>205</v>
      </c>
      <c r="W40" s="9">
        <v>945</v>
      </c>
      <c r="X40" s="9">
        <v>46</v>
      </c>
      <c r="Y40" s="9">
        <v>393</v>
      </c>
      <c r="Z40" s="9">
        <v>18</v>
      </c>
      <c r="AA40" s="9">
        <v>531</v>
      </c>
      <c r="AB40" s="9">
        <v>25</v>
      </c>
      <c r="AC40" s="9">
        <v>975</v>
      </c>
      <c r="AD40" s="9">
        <v>32</v>
      </c>
      <c r="AE40" s="9">
        <v>92</v>
      </c>
      <c r="AF40" s="9">
        <v>5</v>
      </c>
      <c r="AG40" s="9">
        <v>2270</v>
      </c>
      <c r="AH40" s="9">
        <v>193</v>
      </c>
      <c r="AI40" s="9">
        <v>175</v>
      </c>
      <c r="AJ40" s="9">
        <v>6</v>
      </c>
      <c r="AK40" s="9">
        <v>4598</v>
      </c>
      <c r="AL40" s="9">
        <v>266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5.75" thickBot="1">
      <c r="A41" s="4">
        <v>43926</v>
      </c>
      <c r="B41" s="3">
        <v>11130</v>
      </c>
      <c r="C41" s="3">
        <v>486</v>
      </c>
      <c r="D41" s="9">
        <v>39</v>
      </c>
      <c r="E41" s="9">
        <v>4466</v>
      </c>
      <c r="F41" s="9">
        <v>260</v>
      </c>
      <c r="G41" s="9">
        <v>2855</v>
      </c>
      <c r="H41" s="9">
        <v>170</v>
      </c>
      <c r="I41" s="9">
        <v>723</v>
      </c>
      <c r="J41" s="9">
        <v>22</v>
      </c>
      <c r="K41" s="9">
        <v>430</v>
      </c>
      <c r="L41" s="9">
        <v>14</v>
      </c>
      <c r="M41" s="9">
        <v>651</v>
      </c>
      <c r="N41" s="9">
        <v>17</v>
      </c>
      <c r="O41" s="9">
        <v>82</v>
      </c>
      <c r="P41" s="9">
        <v>5</v>
      </c>
      <c r="Q41" s="9">
        <v>903</v>
      </c>
      <c r="R41" s="9">
        <v>30</v>
      </c>
      <c r="S41" s="9">
        <v>802</v>
      </c>
      <c r="T41" s="9">
        <v>22</v>
      </c>
      <c r="U41" s="9">
        <v>2459</v>
      </c>
      <c r="V41" s="9">
        <v>216</v>
      </c>
      <c r="W41" s="9">
        <v>987</v>
      </c>
      <c r="X41" s="9">
        <v>48</v>
      </c>
      <c r="Y41" s="9">
        <v>403</v>
      </c>
      <c r="Z41" s="9">
        <v>19</v>
      </c>
      <c r="AA41" s="9">
        <v>595</v>
      </c>
      <c r="AB41" s="9">
        <v>27</v>
      </c>
      <c r="AC41" s="9">
        <v>1025</v>
      </c>
      <c r="AD41" s="9">
        <v>35</v>
      </c>
      <c r="AE41" s="9">
        <v>117</v>
      </c>
      <c r="AF41" s="9">
        <v>7</v>
      </c>
      <c r="AG41" s="9">
        <v>2479</v>
      </c>
      <c r="AH41" s="9">
        <v>207</v>
      </c>
      <c r="AI41" s="9">
        <v>186</v>
      </c>
      <c r="AJ41" s="9">
        <v>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5.75" thickBot="1">
      <c r="A42" s="4">
        <v>43927</v>
      </c>
      <c r="B42" s="3">
        <v>12056</v>
      </c>
      <c r="C42" s="3">
        <v>553</v>
      </c>
      <c r="D42" s="9">
        <v>40</v>
      </c>
      <c r="E42" s="9">
        <v>4620</v>
      </c>
      <c r="F42" s="9">
        <v>275</v>
      </c>
      <c r="G42" s="9">
        <v>3231</v>
      </c>
      <c r="H42" s="9">
        <v>188</v>
      </c>
      <c r="I42" s="9">
        <v>759</v>
      </c>
      <c r="J42" s="9">
        <v>22</v>
      </c>
      <c r="K42" s="9">
        <v>463</v>
      </c>
      <c r="L42" s="9">
        <v>17</v>
      </c>
      <c r="M42" s="9">
        <v>682</v>
      </c>
      <c r="N42" s="9">
        <v>17</v>
      </c>
      <c r="O42" s="9">
        <v>89</v>
      </c>
      <c r="P42" s="9">
        <v>5</v>
      </c>
      <c r="Q42" s="9">
        <v>958</v>
      </c>
      <c r="R42" s="9">
        <v>33</v>
      </c>
      <c r="S42" s="9">
        <v>831</v>
      </c>
      <c r="T42" s="9">
        <v>24</v>
      </c>
      <c r="U42" s="9">
        <v>2690</v>
      </c>
      <c r="V42" s="9">
        <v>234</v>
      </c>
      <c r="W42" s="9">
        <v>1007</v>
      </c>
      <c r="X42" s="9">
        <v>51</v>
      </c>
      <c r="Y42" s="9">
        <v>421</v>
      </c>
      <c r="Z42" s="9">
        <v>19</v>
      </c>
      <c r="AA42" s="9">
        <v>608</v>
      </c>
      <c r="AB42" s="9">
        <v>28</v>
      </c>
      <c r="AC42" s="9">
        <v>1063</v>
      </c>
      <c r="AD42" s="9">
        <v>35</v>
      </c>
      <c r="AE42" s="9">
        <v>124</v>
      </c>
      <c r="AF42" s="9">
        <v>8</v>
      </c>
      <c r="AG42" s="9">
        <v>2888</v>
      </c>
      <c r="AH42" s="9">
        <v>234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5.75" thickBot="1">
      <c r="A43" s="4">
        <v>43928</v>
      </c>
      <c r="B43" s="3">
        <v>13717</v>
      </c>
      <c r="C43" s="3">
        <v>667</v>
      </c>
      <c r="D43" s="9">
        <v>41</v>
      </c>
      <c r="E43" s="9">
        <v>4866</v>
      </c>
      <c r="F43" s="9">
        <v>304</v>
      </c>
      <c r="G43" s="9">
        <v>3410</v>
      </c>
      <c r="H43" s="9">
        <v>224</v>
      </c>
      <c r="I43" s="9">
        <v>807</v>
      </c>
      <c r="J43" s="9">
        <v>27</v>
      </c>
      <c r="K43" s="9">
        <v>557</v>
      </c>
      <c r="L43" s="9">
        <v>18</v>
      </c>
      <c r="M43" s="9">
        <v>716</v>
      </c>
      <c r="N43" s="9">
        <v>20</v>
      </c>
      <c r="O43" s="9">
        <v>110</v>
      </c>
      <c r="P43" s="9">
        <v>7</v>
      </c>
      <c r="Q43" s="9">
        <v>1021</v>
      </c>
      <c r="R43" s="9">
        <v>35</v>
      </c>
      <c r="S43" s="9">
        <v>854</v>
      </c>
      <c r="T43" s="9">
        <v>24</v>
      </c>
      <c r="U43" s="9">
        <v>2908</v>
      </c>
      <c r="V43" s="9">
        <v>260</v>
      </c>
      <c r="W43" s="9">
        <v>1024</v>
      </c>
      <c r="X43" s="9">
        <v>51</v>
      </c>
      <c r="Y43" s="9">
        <v>438</v>
      </c>
      <c r="Z43" s="9">
        <v>21</v>
      </c>
      <c r="AA43" s="9">
        <v>646</v>
      </c>
      <c r="AB43" s="9">
        <v>29</v>
      </c>
      <c r="AC43" s="9">
        <v>1091</v>
      </c>
      <c r="AD43" s="9">
        <v>37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5.75" thickBot="1">
      <c r="A44" s="4">
        <v>43929</v>
      </c>
      <c r="B44" s="3">
        <v>15927</v>
      </c>
      <c r="C44" s="3">
        <v>800</v>
      </c>
      <c r="D44" s="9">
        <v>42</v>
      </c>
      <c r="E44" s="9">
        <v>5682</v>
      </c>
      <c r="F44" s="9">
        <v>371</v>
      </c>
      <c r="G44" s="9">
        <v>3743</v>
      </c>
      <c r="H44" s="9">
        <v>265</v>
      </c>
      <c r="I44" s="9">
        <v>951</v>
      </c>
      <c r="J44" s="9">
        <v>30</v>
      </c>
      <c r="K44" s="9">
        <v>754</v>
      </c>
      <c r="L44" s="9">
        <v>22</v>
      </c>
      <c r="M44" s="9">
        <v>746</v>
      </c>
      <c r="N44" s="9">
        <v>20</v>
      </c>
      <c r="O44" s="9">
        <v>132</v>
      </c>
      <c r="P44" s="9">
        <v>7</v>
      </c>
      <c r="Q44" s="9">
        <v>1077</v>
      </c>
      <c r="R44" s="9">
        <v>39</v>
      </c>
      <c r="S44" s="9">
        <v>889</v>
      </c>
      <c r="T44" s="9">
        <v>27</v>
      </c>
      <c r="U44" s="9">
        <v>3298</v>
      </c>
      <c r="V44" s="9">
        <v>282</v>
      </c>
      <c r="W44" s="9">
        <v>1063</v>
      </c>
      <c r="X44" s="9">
        <v>57</v>
      </c>
      <c r="Y44" s="9">
        <v>453</v>
      </c>
      <c r="Z44" s="9">
        <v>23</v>
      </c>
      <c r="AA44" s="9">
        <v>708</v>
      </c>
      <c r="AB44" s="9">
        <v>34</v>
      </c>
      <c r="AC44" s="9">
        <v>1115</v>
      </c>
      <c r="AD44" s="9">
        <v>39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5.75" thickBot="1">
      <c r="A45" s="4">
        <v>43930</v>
      </c>
      <c r="B45" s="3">
        <v>17857</v>
      </c>
      <c r="C45" s="3">
        <v>941</v>
      </c>
      <c r="D45" s="9">
        <v>43</v>
      </c>
      <c r="E45" s="9">
        <v>6708</v>
      </c>
      <c r="F45" s="9">
        <v>428</v>
      </c>
      <c r="G45" s="9">
        <v>3944</v>
      </c>
      <c r="H45" s="9">
        <v>300</v>
      </c>
      <c r="I45" s="9">
        <v>1059</v>
      </c>
      <c r="J45" s="9">
        <v>36</v>
      </c>
      <c r="K45" s="9">
        <v>856</v>
      </c>
      <c r="L45" s="9">
        <v>25</v>
      </c>
      <c r="M45" s="9">
        <v>762</v>
      </c>
      <c r="N45" s="9">
        <v>24</v>
      </c>
      <c r="O45" s="9">
        <v>159</v>
      </c>
      <c r="P45" s="9">
        <v>15</v>
      </c>
      <c r="Q45" s="9">
        <v>1154</v>
      </c>
      <c r="R45" s="9">
        <v>39</v>
      </c>
      <c r="S45" s="9">
        <v>904</v>
      </c>
      <c r="T45" s="9">
        <v>27</v>
      </c>
      <c r="U45" s="9">
        <v>3519</v>
      </c>
      <c r="V45" s="9">
        <v>312</v>
      </c>
      <c r="W45" s="9">
        <v>1082</v>
      </c>
      <c r="X45" s="9">
        <v>60</v>
      </c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5.75" thickBot="1">
      <c r="A46" s="4">
        <v>43931</v>
      </c>
      <c r="B46" s="3">
        <v>19638</v>
      </c>
      <c r="C46" s="3">
        <v>1056</v>
      </c>
      <c r="D46" s="9">
        <v>44</v>
      </c>
      <c r="E46" s="9">
        <v>7480</v>
      </c>
      <c r="F46" s="9">
        <v>496</v>
      </c>
      <c r="G46" s="9">
        <v>4349</v>
      </c>
      <c r="H46" s="9">
        <v>341</v>
      </c>
      <c r="I46" s="9">
        <v>1193</v>
      </c>
      <c r="J46" s="9">
        <v>37</v>
      </c>
      <c r="K46" s="9">
        <v>952</v>
      </c>
      <c r="L46" s="9">
        <v>28</v>
      </c>
      <c r="M46" s="9">
        <v>827</v>
      </c>
      <c r="N46" s="9">
        <v>24</v>
      </c>
      <c r="O46" s="9">
        <v>171</v>
      </c>
      <c r="P46" s="9">
        <v>18</v>
      </c>
      <c r="Q46" s="9">
        <v>1189</v>
      </c>
      <c r="R46" s="9">
        <v>41</v>
      </c>
      <c r="S46" s="9">
        <v>923</v>
      </c>
      <c r="T46" s="9">
        <v>27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5.75" thickBot="1">
      <c r="A47" s="4">
        <v>43932</v>
      </c>
      <c r="B47" s="3">
        <v>20727</v>
      </c>
      <c r="C47" s="3">
        <v>1124</v>
      </c>
      <c r="D47" s="9">
        <v>45</v>
      </c>
      <c r="E47" s="9">
        <v>8216</v>
      </c>
      <c r="F47" s="9">
        <v>540</v>
      </c>
      <c r="G47" s="9">
        <v>4543</v>
      </c>
      <c r="H47" s="9">
        <v>387</v>
      </c>
      <c r="I47" s="9">
        <v>1230</v>
      </c>
      <c r="J47" s="9">
        <v>45</v>
      </c>
      <c r="K47" s="9">
        <v>1099</v>
      </c>
      <c r="L47" s="9">
        <v>30</v>
      </c>
      <c r="M47" s="9">
        <v>872</v>
      </c>
      <c r="N47" s="9">
        <v>24</v>
      </c>
      <c r="O47" s="9">
        <v>210</v>
      </c>
      <c r="P47" s="9">
        <v>19</v>
      </c>
      <c r="Q47" s="9">
        <v>1230</v>
      </c>
      <c r="R47" s="9">
        <v>44</v>
      </c>
      <c r="S47" s="9">
        <v>994</v>
      </c>
      <c r="T47" s="9">
        <v>29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5.75" thickBot="1">
      <c r="A48" s="4">
        <v>43933</v>
      </c>
      <c r="B48" s="3">
        <v>22169</v>
      </c>
      <c r="C48" s="3">
        <v>1223</v>
      </c>
      <c r="D48" s="9">
        <v>46</v>
      </c>
      <c r="E48" s="9">
        <v>8419</v>
      </c>
      <c r="F48" s="9">
        <v>560</v>
      </c>
      <c r="G48" s="9">
        <v>4765</v>
      </c>
      <c r="H48" s="9">
        <v>402</v>
      </c>
      <c r="I48" s="9">
        <v>1341</v>
      </c>
      <c r="J48" s="9">
        <v>46</v>
      </c>
      <c r="K48" s="9">
        <v>1168</v>
      </c>
      <c r="L48" s="9">
        <v>33</v>
      </c>
      <c r="M48" s="9">
        <v>881</v>
      </c>
      <c r="N48" s="9">
        <v>24</v>
      </c>
      <c r="O48" s="9">
        <v>243</v>
      </c>
      <c r="P48" s="9">
        <v>20</v>
      </c>
      <c r="Q48" s="9">
        <v>1283</v>
      </c>
      <c r="R48" s="9">
        <v>47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5.75" thickBot="1">
      <c r="A49" s="4">
        <v>43934</v>
      </c>
      <c r="B49" s="3">
        <v>23430</v>
      </c>
      <c r="C49" s="3">
        <v>1328</v>
      </c>
      <c r="D49" s="9">
        <v>47</v>
      </c>
      <c r="E49" s="9">
        <v>8755</v>
      </c>
      <c r="F49" s="9">
        <v>588</v>
      </c>
      <c r="G49" s="9">
        <v>4899</v>
      </c>
      <c r="H49" s="9">
        <v>422</v>
      </c>
      <c r="I49" s="9">
        <v>1489</v>
      </c>
      <c r="J49" s="9">
        <v>47</v>
      </c>
      <c r="K49" s="9">
        <v>1212</v>
      </c>
      <c r="L49" s="9">
        <v>34</v>
      </c>
      <c r="M49" s="9">
        <v>946</v>
      </c>
      <c r="N49" s="9">
        <v>25</v>
      </c>
      <c r="O49" s="9">
        <v>324</v>
      </c>
      <c r="P49" s="9">
        <v>22</v>
      </c>
      <c r="Q49" s="9">
        <v>1308</v>
      </c>
      <c r="R49" s="9">
        <v>51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5.75" thickBot="1">
      <c r="A50" s="4">
        <v>43935</v>
      </c>
      <c r="B50" s="3">
        <v>25262</v>
      </c>
      <c r="C50" s="3">
        <v>1532</v>
      </c>
      <c r="D50" s="9">
        <v>48</v>
      </c>
      <c r="E50" s="9">
        <v>8895</v>
      </c>
      <c r="F50" s="9">
        <v>608</v>
      </c>
      <c r="G50" s="9">
        <v>5306</v>
      </c>
      <c r="H50" s="9">
        <v>461</v>
      </c>
      <c r="I50" s="9">
        <v>1644</v>
      </c>
      <c r="J50" s="9">
        <v>50</v>
      </c>
      <c r="K50" s="9">
        <v>1313</v>
      </c>
      <c r="L50" s="9">
        <v>34</v>
      </c>
      <c r="M50" s="9">
        <v>963</v>
      </c>
      <c r="N50" s="9">
        <v>25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5.75" thickBot="1">
      <c r="A51" s="4">
        <v>43936</v>
      </c>
      <c r="B51" s="3">
        <v>28320</v>
      </c>
      <c r="C51" s="3">
        <v>1736</v>
      </c>
      <c r="D51" s="9">
        <v>49</v>
      </c>
      <c r="E51" s="9">
        <v>9371</v>
      </c>
      <c r="F51" s="9">
        <v>695</v>
      </c>
      <c r="G51" s="9">
        <v>5552</v>
      </c>
      <c r="H51" s="9">
        <v>490</v>
      </c>
      <c r="I51" s="9">
        <v>1789</v>
      </c>
      <c r="J51" s="9">
        <v>59</v>
      </c>
      <c r="K51" s="9">
        <v>1363</v>
      </c>
      <c r="L51" s="9">
        <v>42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5.75" thickBot="1">
      <c r="A52" s="4">
        <v>43937</v>
      </c>
      <c r="B52" s="3">
        <v>30425</v>
      </c>
      <c r="C52" s="3">
        <v>1924</v>
      </c>
      <c r="D52" s="9">
        <v>50</v>
      </c>
      <c r="E52" s="9">
        <v>11043</v>
      </c>
      <c r="F52" s="9">
        <v>778</v>
      </c>
      <c r="G52" s="9">
        <v>6172</v>
      </c>
      <c r="H52" s="9">
        <v>530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5.75" thickBot="1">
      <c r="A53" s="4">
        <v>43938</v>
      </c>
      <c r="B53" s="3">
        <v>33682</v>
      </c>
      <c r="C53" s="3">
        <v>2141</v>
      </c>
      <c r="D53" s="9">
        <v>51</v>
      </c>
      <c r="E53" s="9">
        <v>11568</v>
      </c>
      <c r="F53" s="9">
        <v>853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5.75" thickBot="1">
      <c r="A54" s="4">
        <v>43939</v>
      </c>
      <c r="B54" s="3">
        <v>36599</v>
      </c>
      <c r="C54" s="3">
        <v>2347</v>
      </c>
      <c r="D54" s="9">
        <v>52</v>
      </c>
      <c r="E54" s="9">
        <v>12841</v>
      </c>
      <c r="F54" s="9">
        <v>928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5.75" thickBot="1">
      <c r="A55" s="4">
        <v>43940</v>
      </c>
      <c r="B55" s="3">
        <v>38654</v>
      </c>
      <c r="C55" s="3">
        <v>2462</v>
      </c>
      <c r="D55" s="9">
        <v>53</v>
      </c>
      <c r="E55" s="9">
        <v>13894</v>
      </c>
      <c r="F55" s="9">
        <v>991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5.75" thickBot="1">
      <c r="A56" s="4">
        <v>43941</v>
      </c>
      <c r="B56" s="3">
        <v>40581</v>
      </c>
      <c r="C56" s="3">
        <v>2575</v>
      </c>
      <c r="D56" s="9">
        <v>54</v>
      </c>
      <c r="E56" s="9">
        <v>14267</v>
      </c>
      <c r="F56" s="9">
        <v>1015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5.75" thickBot="1">
      <c r="A57" s="4">
        <v>43942</v>
      </c>
      <c r="B57" s="3">
        <v>43079</v>
      </c>
      <c r="C57" s="3">
        <v>2741</v>
      </c>
      <c r="D57" s="9">
        <v>55</v>
      </c>
      <c r="E57" s="9">
        <v>14580</v>
      </c>
      <c r="F57" s="9">
        <v>1037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5.75" thickBot="1">
      <c r="A58" s="4">
        <v>43943</v>
      </c>
      <c r="B58" s="3">
        <v>45757</v>
      </c>
      <c r="C58" s="3">
        <v>2906</v>
      </c>
      <c r="D58" s="9">
        <v>56</v>
      </c>
      <c r="E58" s="9">
        <v>15385</v>
      </c>
      <c r="F58" s="9">
        <v>1093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5.75" thickBot="1">
      <c r="A59" s="4">
        <v>43944</v>
      </c>
      <c r="B59" s="3">
        <v>49492</v>
      </c>
      <c r="C59" s="3">
        <v>3313</v>
      </c>
      <c r="D59" s="9">
        <v>57</v>
      </c>
      <c r="E59" s="9">
        <v>15914</v>
      </c>
      <c r="F59" s="9">
        <v>1134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5.75" thickBot="1">
      <c r="D60" s="9">
        <v>58</v>
      </c>
      <c r="E60" s="9">
        <v>16740</v>
      </c>
      <c r="F60" s="9">
        <v>1345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</sheetData>
  <mergeCells count="28">
    <mergeCell ref="BA1:BB1"/>
    <mergeCell ref="BC1:BD1"/>
    <mergeCell ref="BE1:BF1"/>
    <mergeCell ref="BG1:BH1"/>
    <mergeCell ref="AQ1:AR1"/>
    <mergeCell ref="AS1:AT1"/>
    <mergeCell ref="AU1:AV1"/>
    <mergeCell ref="AW1:AX1"/>
    <mergeCell ref="AY1:AZ1"/>
    <mergeCell ref="O1:P1"/>
    <mergeCell ref="AI1:AJ1"/>
    <mergeCell ref="AK1:AL1"/>
    <mergeCell ref="AM1:AN1"/>
    <mergeCell ref="AO1:AP1"/>
    <mergeCell ref="E1:F1"/>
    <mergeCell ref="G1:H1"/>
    <mergeCell ref="I1:J1"/>
    <mergeCell ref="K1:L1"/>
    <mergeCell ref="M1:N1"/>
    <mergeCell ref="AC1:AD1"/>
    <mergeCell ref="AE1:AF1"/>
    <mergeCell ref="AG1:AH1"/>
    <mergeCell ref="Q1:R1"/>
    <mergeCell ref="S1:T1"/>
    <mergeCell ref="U1:V1"/>
    <mergeCell ref="W1:X1"/>
    <mergeCell ref="Y1:Z1"/>
    <mergeCell ref="AA1:AB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6D44-8D48-4FCC-A6AA-45D247531526}">
  <dimension ref="A1:E74"/>
  <sheetViews>
    <sheetView topLeftCell="A55" workbookViewId="0">
      <selection activeCell="C71" sqref="C71"/>
    </sheetView>
  </sheetViews>
  <sheetFormatPr defaultRowHeight="15"/>
  <cols>
    <col min="1" max="1" width="10.7109375" bestFit="1" customWidth="1"/>
    <col min="2" max="2" width="9.28515625" bestFit="1" customWidth="1"/>
    <col min="3" max="3" width="17.140625" customWidth="1"/>
    <col min="4" max="4" width="34.140625" customWidth="1"/>
    <col min="5" max="5" width="3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A2" s="5">
        <v>43887</v>
      </c>
      <c r="B2" s="6">
        <v>1</v>
      </c>
    </row>
    <row r="3" spans="1:5">
      <c r="A3" s="5">
        <v>43888</v>
      </c>
      <c r="B3" s="6">
        <v>1</v>
      </c>
    </row>
    <row r="4" spans="1:5">
      <c r="A4" s="5">
        <v>43889</v>
      </c>
      <c r="B4" s="6">
        <v>1</v>
      </c>
    </row>
    <row r="5" spans="1:5">
      <c r="A5" s="5">
        <v>43890</v>
      </c>
      <c r="B5" s="6">
        <v>2</v>
      </c>
    </row>
    <row r="6" spans="1:5">
      <c r="A6" s="5">
        <v>43891</v>
      </c>
      <c r="B6" s="6">
        <v>2</v>
      </c>
    </row>
    <row r="7" spans="1:5">
      <c r="A7" s="5">
        <v>43892</v>
      </c>
      <c r="B7" s="6">
        <v>2</v>
      </c>
    </row>
    <row r="8" spans="1:5">
      <c r="A8" s="5">
        <v>43893</v>
      </c>
      <c r="B8" s="6">
        <v>2</v>
      </c>
    </row>
    <row r="9" spans="1:5">
      <c r="A9" s="5">
        <v>43894</v>
      </c>
      <c r="B9" s="6">
        <v>3</v>
      </c>
    </row>
    <row r="10" spans="1:5">
      <c r="A10" s="5">
        <v>43895</v>
      </c>
      <c r="B10" s="6">
        <v>7</v>
      </c>
    </row>
    <row r="11" spans="1:5">
      <c r="A11" s="5">
        <v>43896</v>
      </c>
      <c r="B11" s="6">
        <v>13</v>
      </c>
    </row>
    <row r="12" spans="1:5">
      <c r="A12" s="5">
        <v>43897</v>
      </c>
      <c r="B12" s="6">
        <v>19</v>
      </c>
    </row>
    <row r="13" spans="1:5">
      <c r="A13" s="5">
        <v>43898</v>
      </c>
      <c r="B13" s="6">
        <v>25</v>
      </c>
    </row>
    <row r="14" spans="1:5">
      <c r="A14" s="5">
        <v>43899</v>
      </c>
      <c r="B14" s="6">
        <v>25</v>
      </c>
    </row>
    <row r="15" spans="1:5">
      <c r="A15" s="5">
        <v>43900</v>
      </c>
      <c r="B15" s="6">
        <v>34</v>
      </c>
    </row>
    <row r="16" spans="1:5">
      <c r="A16" s="5">
        <v>43901</v>
      </c>
      <c r="B16" s="6">
        <v>52</v>
      </c>
    </row>
    <row r="17" spans="1:2">
      <c r="A17" s="5">
        <v>43902</v>
      </c>
      <c r="B17" s="6">
        <v>77</v>
      </c>
    </row>
    <row r="18" spans="1:2">
      <c r="A18" s="5">
        <v>43903</v>
      </c>
      <c r="B18" s="6">
        <v>98</v>
      </c>
    </row>
    <row r="19" spans="1:2">
      <c r="A19" s="5">
        <v>43904</v>
      </c>
      <c r="B19" s="6">
        <v>121</v>
      </c>
    </row>
    <row r="20" spans="1:2">
      <c r="A20" s="5">
        <v>43905</v>
      </c>
      <c r="B20" s="6">
        <v>200</v>
      </c>
    </row>
    <row r="21" spans="1:2">
      <c r="A21" s="5">
        <v>43906</v>
      </c>
      <c r="B21" s="6">
        <v>234</v>
      </c>
    </row>
    <row r="22" spans="1:2">
      <c r="A22" s="5">
        <v>43907</v>
      </c>
      <c r="B22" s="6">
        <v>291</v>
      </c>
    </row>
    <row r="23" spans="1:2">
      <c r="A23" s="5">
        <v>43908</v>
      </c>
      <c r="B23" s="6">
        <v>428</v>
      </c>
    </row>
    <row r="24" spans="1:2">
      <c r="A24" s="5">
        <v>43909</v>
      </c>
      <c r="B24" s="6">
        <v>621</v>
      </c>
    </row>
    <row r="25" spans="1:2">
      <c r="A25" s="5">
        <v>43910</v>
      </c>
      <c r="B25" s="6">
        <v>904</v>
      </c>
    </row>
    <row r="26" spans="1:2">
      <c r="A26" s="5">
        <v>43911</v>
      </c>
      <c r="B26" s="6">
        <v>1128</v>
      </c>
    </row>
    <row r="27" spans="1:2">
      <c r="A27" s="5">
        <v>43912</v>
      </c>
      <c r="B27" s="6">
        <v>1546</v>
      </c>
    </row>
    <row r="28" spans="1:2">
      <c r="A28" s="5">
        <v>43913</v>
      </c>
      <c r="B28" s="6">
        <v>1891</v>
      </c>
    </row>
    <row r="29" spans="1:2">
      <c r="A29" s="5">
        <v>43914</v>
      </c>
      <c r="B29" s="6">
        <v>2201</v>
      </c>
    </row>
    <row r="30" spans="1:2">
      <c r="A30" s="5">
        <v>43915</v>
      </c>
      <c r="B30" s="6">
        <v>2433</v>
      </c>
    </row>
    <row r="31" spans="1:2">
      <c r="A31" s="5">
        <v>43916</v>
      </c>
      <c r="B31" s="6">
        <v>2915</v>
      </c>
    </row>
    <row r="32" spans="1:2">
      <c r="A32" s="5">
        <v>43917</v>
      </c>
      <c r="B32" s="6">
        <v>3417</v>
      </c>
    </row>
    <row r="33" spans="1:2">
      <c r="A33" s="5">
        <v>43918</v>
      </c>
      <c r="B33" s="6">
        <v>3903</v>
      </c>
    </row>
    <row r="34" spans="1:2">
      <c r="A34" s="5">
        <v>43919</v>
      </c>
      <c r="B34" s="6">
        <v>4256</v>
      </c>
    </row>
    <row r="35" spans="1:2">
      <c r="A35" s="5">
        <v>43920</v>
      </c>
      <c r="B35" s="6">
        <v>4579</v>
      </c>
    </row>
    <row r="36" spans="1:2">
      <c r="A36" s="5">
        <v>43921</v>
      </c>
      <c r="B36" s="6">
        <v>5717</v>
      </c>
    </row>
    <row r="37" spans="1:2">
      <c r="A37" s="5">
        <v>43922</v>
      </c>
      <c r="B37" s="6">
        <v>6836</v>
      </c>
    </row>
    <row r="38" spans="1:2">
      <c r="A38" s="5">
        <v>43923</v>
      </c>
      <c r="B38" s="6">
        <v>7910</v>
      </c>
    </row>
    <row r="39" spans="1:2">
      <c r="A39" s="5">
        <v>43924</v>
      </c>
      <c r="B39" s="6">
        <v>9056</v>
      </c>
    </row>
    <row r="40" spans="1:2">
      <c r="A40" s="5">
        <v>43925</v>
      </c>
      <c r="B40" s="6">
        <v>10278</v>
      </c>
    </row>
    <row r="41" spans="1:2">
      <c r="A41" s="5">
        <v>43926</v>
      </c>
      <c r="B41" s="6">
        <v>11130</v>
      </c>
    </row>
    <row r="42" spans="1:2">
      <c r="A42" s="5">
        <v>43927</v>
      </c>
      <c r="B42" s="6">
        <v>12056</v>
      </c>
    </row>
    <row r="43" spans="1:2">
      <c r="A43" s="5">
        <v>43928</v>
      </c>
      <c r="B43" s="6">
        <v>13717</v>
      </c>
    </row>
    <row r="44" spans="1:2">
      <c r="A44" s="5">
        <v>43929</v>
      </c>
      <c r="B44" s="6">
        <v>15927</v>
      </c>
    </row>
    <row r="45" spans="1:2">
      <c r="A45" s="5">
        <v>43930</v>
      </c>
      <c r="B45" s="6">
        <v>17857</v>
      </c>
    </row>
    <row r="46" spans="1:2">
      <c r="A46" s="5">
        <v>43931</v>
      </c>
      <c r="B46" s="6">
        <v>19638</v>
      </c>
    </row>
    <row r="47" spans="1:2">
      <c r="A47" s="5">
        <v>43932</v>
      </c>
      <c r="B47" s="6">
        <v>20727</v>
      </c>
    </row>
    <row r="48" spans="1:2">
      <c r="A48" s="5">
        <v>43933</v>
      </c>
      <c r="B48" s="6">
        <v>22169</v>
      </c>
    </row>
    <row r="49" spans="1:5">
      <c r="A49" s="5">
        <v>43934</v>
      </c>
      <c r="B49" s="6">
        <v>23430</v>
      </c>
    </row>
    <row r="50" spans="1:5">
      <c r="A50" s="5">
        <v>43935</v>
      </c>
      <c r="B50" s="6">
        <v>25262</v>
      </c>
    </row>
    <row r="51" spans="1:5">
      <c r="A51" s="5">
        <v>43936</v>
      </c>
      <c r="B51" s="6">
        <v>28320</v>
      </c>
    </row>
    <row r="52" spans="1:5">
      <c r="A52" s="5">
        <v>43937</v>
      </c>
      <c r="B52" s="6">
        <v>30425</v>
      </c>
    </row>
    <row r="53" spans="1:5">
      <c r="A53" s="5">
        <v>43938</v>
      </c>
      <c r="B53" s="6">
        <v>33682</v>
      </c>
    </row>
    <row r="54" spans="1:5">
      <c r="A54" s="5">
        <v>43939</v>
      </c>
      <c r="B54" s="6">
        <v>36599</v>
      </c>
    </row>
    <row r="55" spans="1:5">
      <c r="A55" s="5">
        <v>43940</v>
      </c>
      <c r="B55" s="6">
        <v>38654</v>
      </c>
    </row>
    <row r="56" spans="1:5">
      <c r="A56" s="5">
        <v>43941</v>
      </c>
      <c r="B56" s="6">
        <v>40581</v>
      </c>
    </row>
    <row r="57" spans="1:5">
      <c r="A57" s="5">
        <v>43942</v>
      </c>
      <c r="B57" s="6">
        <v>43079</v>
      </c>
    </row>
    <row r="58" spans="1:5">
      <c r="A58" s="5">
        <v>43943</v>
      </c>
      <c r="B58" s="6">
        <v>45757</v>
      </c>
    </row>
    <row r="59" spans="1:5">
      <c r="A59" s="5">
        <v>43944</v>
      </c>
      <c r="B59" s="6">
        <v>49492</v>
      </c>
      <c r="C59" s="6">
        <v>49492</v>
      </c>
      <c r="D59" s="7">
        <v>49492</v>
      </c>
      <c r="E59" s="7">
        <v>49492</v>
      </c>
    </row>
    <row r="60" spans="1:5">
      <c r="A60" s="5">
        <v>43945</v>
      </c>
      <c r="C60" s="6">
        <f t="shared" ref="C60:C74" si="0">_xlfn.FORECAST.ETS(A60,$B$2:$B$59,$A$2:$A$59,1,1)</f>
        <v>51625.567559159652</v>
      </c>
      <c r="D60" s="7">
        <f t="shared" ref="D60:D74" si="1">C60-_xlfn.FORECAST.ETS.CONFINT(A60,$B$2:$B$59,$A$2:$A$59,0.95,1,1)</f>
        <v>50226.02556505434</v>
      </c>
      <c r="E60" s="7">
        <f t="shared" ref="E60:E74" si="2">C60+_xlfn.FORECAST.ETS.CONFINT(A60,$B$2:$B$59,$A$2:$A$59,0.95,1,1)</f>
        <v>53025.109553264963</v>
      </c>
    </row>
    <row r="61" spans="1:5">
      <c r="A61" s="5">
        <v>43946</v>
      </c>
      <c r="C61" s="6">
        <f t="shared" si="0"/>
        <v>54226.375195119283</v>
      </c>
      <c r="D61" s="7">
        <f t="shared" si="1"/>
        <v>52662.265070318324</v>
      </c>
      <c r="E61" s="7">
        <f t="shared" si="2"/>
        <v>55790.485319920241</v>
      </c>
    </row>
    <row r="62" spans="1:5">
      <c r="A62" s="5">
        <v>43947</v>
      </c>
      <c r="C62" s="6">
        <f t="shared" si="0"/>
        <v>56827.182831078921</v>
      </c>
      <c r="D62" s="7">
        <f t="shared" si="1"/>
        <v>54945.069411885641</v>
      </c>
      <c r="E62" s="7">
        <f t="shared" si="2"/>
        <v>58709.2962502722</v>
      </c>
    </row>
    <row r="63" spans="1:5">
      <c r="A63" s="5">
        <v>43948</v>
      </c>
      <c r="C63" s="6">
        <f t="shared" si="0"/>
        <v>59427.990467038551</v>
      </c>
      <c r="D63" s="7">
        <f t="shared" si="1"/>
        <v>57085.057681474216</v>
      </c>
      <c r="E63" s="7">
        <f t="shared" si="2"/>
        <v>61770.923252602886</v>
      </c>
    </row>
    <row r="64" spans="1:5">
      <c r="A64" s="5">
        <v>43949</v>
      </c>
      <c r="C64" s="6">
        <f t="shared" si="0"/>
        <v>62028.798102998182</v>
      </c>
      <c r="D64" s="7">
        <f t="shared" si="1"/>
        <v>59108.134693565364</v>
      </c>
      <c r="E64" s="7">
        <f t="shared" si="2"/>
        <v>64949.461512431</v>
      </c>
    </row>
    <row r="65" spans="1:5">
      <c r="A65" s="5">
        <v>43950</v>
      </c>
      <c r="C65" s="6">
        <f t="shared" si="0"/>
        <v>64629.60573895782</v>
      </c>
      <c r="D65" s="7">
        <f t="shared" si="1"/>
        <v>61036.827150303878</v>
      </c>
      <c r="E65" s="7">
        <f t="shared" si="2"/>
        <v>68222.38432761177</v>
      </c>
    </row>
    <row r="66" spans="1:5">
      <c r="A66" s="5">
        <v>43951</v>
      </c>
      <c r="C66" s="6">
        <f t="shared" si="0"/>
        <v>67230.413374917451</v>
      </c>
      <c r="D66" s="7">
        <f t="shared" si="1"/>
        <v>62886.962135506095</v>
      </c>
      <c r="E66" s="7">
        <f t="shared" si="2"/>
        <v>71573.864614328806</v>
      </c>
    </row>
    <row r="67" spans="1:5">
      <c r="A67" s="5">
        <v>43952</v>
      </c>
      <c r="C67" s="6">
        <f t="shared" si="0"/>
        <v>69831.221010877081</v>
      </c>
      <c r="D67" s="7">
        <f t="shared" si="1"/>
        <v>64669.27450581122</v>
      </c>
      <c r="E67" s="7">
        <f t="shared" si="2"/>
        <v>74993.167515942943</v>
      </c>
    </row>
    <row r="68" spans="1:5">
      <c r="A68" s="5">
        <v>43953</v>
      </c>
      <c r="C68" s="6">
        <f t="shared" si="0"/>
        <v>72432.028646836712</v>
      </c>
      <c r="D68" s="7">
        <f t="shared" si="1"/>
        <v>66391.22472128646</v>
      </c>
      <c r="E68" s="7">
        <f t="shared" si="2"/>
        <v>78472.832572386964</v>
      </c>
    </row>
    <row r="69" spans="1:5">
      <c r="A69" s="5">
        <v>43954</v>
      </c>
      <c r="C69" s="6">
        <f t="shared" si="0"/>
        <v>75032.836282796343</v>
      </c>
      <c r="D69" s="7">
        <f t="shared" si="1"/>
        <v>68058.216964848631</v>
      </c>
      <c r="E69" s="7">
        <f t="shared" si="2"/>
        <v>82007.455600744055</v>
      </c>
    </row>
    <row r="70" spans="1:5">
      <c r="A70" s="5">
        <v>43955</v>
      </c>
      <c r="C70" s="6">
        <f t="shared" si="0"/>
        <v>77633.643918755988</v>
      </c>
      <c r="D70" s="7">
        <f t="shared" si="1"/>
        <v>69674.335887588939</v>
      </c>
      <c r="E70" s="7">
        <f t="shared" si="2"/>
        <v>85592.951949923037</v>
      </c>
    </row>
    <row r="71" spans="1:5">
      <c r="A71" s="5">
        <v>43956</v>
      </c>
      <c r="C71" s="6">
        <f t="shared" si="0"/>
        <v>80234.451554715604</v>
      </c>
      <c r="D71" s="7">
        <f t="shared" si="1"/>
        <v>71242.788410175752</v>
      </c>
      <c r="E71" s="7">
        <f t="shared" si="2"/>
        <v>89226.114699255457</v>
      </c>
    </row>
    <row r="72" spans="1:5">
      <c r="A72" s="5">
        <v>43957</v>
      </c>
      <c r="C72" s="6">
        <f t="shared" si="0"/>
        <v>82835.25919067525</v>
      </c>
      <c r="D72" s="7">
        <f t="shared" si="1"/>
        <v>72766.174581649568</v>
      </c>
      <c r="E72" s="7">
        <f t="shared" si="2"/>
        <v>92904.343799700931</v>
      </c>
    </row>
    <row r="73" spans="1:5">
      <c r="A73" s="5">
        <v>43958</v>
      </c>
      <c r="C73" s="6">
        <f t="shared" si="0"/>
        <v>85436.06682663488</v>
      </c>
      <c r="D73" s="7">
        <f t="shared" si="1"/>
        <v>74246.659088272441</v>
      </c>
      <c r="E73" s="7">
        <f t="shared" si="2"/>
        <v>96625.474564997319</v>
      </c>
    </row>
    <row r="74" spans="1:5">
      <c r="A74" s="5">
        <v>43959</v>
      </c>
      <c r="C74" s="6">
        <f t="shared" si="0"/>
        <v>88036.874462594511</v>
      </c>
      <c r="D74" s="7">
        <f t="shared" si="1"/>
        <v>75686.083676434355</v>
      </c>
      <c r="E74" s="7">
        <f t="shared" si="2"/>
        <v>100387.66524875467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C372B-AB92-48ED-B17A-D27CBCB27426}">
  <dimension ref="A1:E74"/>
  <sheetViews>
    <sheetView topLeftCell="A55" workbookViewId="0">
      <selection activeCell="C71" sqref="C71"/>
    </sheetView>
  </sheetViews>
  <sheetFormatPr defaultRowHeight="15"/>
  <cols>
    <col min="1" max="1" width="10.7109375" bestFit="1" customWidth="1"/>
    <col min="2" max="2" width="9.5703125" customWidth="1"/>
    <col min="3" max="3" width="18.5703125" customWidth="1"/>
    <col min="4" max="4" width="35.5703125" customWidth="1"/>
    <col min="5" max="5" width="36.42578125" customWidth="1"/>
  </cols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s="5">
        <v>43887</v>
      </c>
      <c r="B2" s="6">
        <v>0</v>
      </c>
    </row>
    <row r="3" spans="1:5">
      <c r="A3" s="5">
        <v>43888</v>
      </c>
      <c r="B3" s="6">
        <v>0</v>
      </c>
    </row>
    <row r="4" spans="1:5">
      <c r="A4" s="5">
        <v>43889</v>
      </c>
      <c r="B4" s="6">
        <v>0</v>
      </c>
    </row>
    <row r="5" spans="1:5">
      <c r="A5" s="5">
        <v>43890</v>
      </c>
      <c r="B5" s="6">
        <v>0</v>
      </c>
    </row>
    <row r="6" spans="1:5">
      <c r="A6" s="5">
        <v>43891</v>
      </c>
      <c r="B6" s="6">
        <v>0</v>
      </c>
    </row>
    <row r="7" spans="1:5">
      <c r="A7" s="5">
        <v>43892</v>
      </c>
      <c r="B7" s="6">
        <v>0</v>
      </c>
    </row>
    <row r="8" spans="1:5">
      <c r="A8" s="5">
        <v>43893</v>
      </c>
      <c r="B8" s="6">
        <v>0</v>
      </c>
    </row>
    <row r="9" spans="1:5">
      <c r="A9" s="5">
        <v>43894</v>
      </c>
      <c r="B9" s="6">
        <v>0</v>
      </c>
    </row>
    <row r="10" spans="1:5">
      <c r="A10" s="5">
        <v>43895</v>
      </c>
      <c r="B10" s="6">
        <v>0</v>
      </c>
    </row>
    <row r="11" spans="1:5">
      <c r="A11" s="5">
        <v>43896</v>
      </c>
      <c r="B11" s="6">
        <v>0</v>
      </c>
    </row>
    <row r="12" spans="1:5">
      <c r="A12" s="5">
        <v>43897</v>
      </c>
      <c r="B12" s="6">
        <v>0</v>
      </c>
    </row>
    <row r="13" spans="1:5">
      <c r="A13" s="5">
        <v>43898</v>
      </c>
      <c r="B13" s="6">
        <v>0</v>
      </c>
    </row>
    <row r="14" spans="1:5">
      <c r="A14" s="5">
        <v>43899</v>
      </c>
      <c r="B14" s="6">
        <v>0</v>
      </c>
    </row>
    <row r="15" spans="1:5">
      <c r="A15" s="5">
        <v>43900</v>
      </c>
      <c r="B15" s="6">
        <v>0</v>
      </c>
    </row>
    <row r="16" spans="1:5">
      <c r="A16" s="5">
        <v>43901</v>
      </c>
      <c r="B16" s="6">
        <v>0</v>
      </c>
    </row>
    <row r="17" spans="1:2">
      <c r="A17" s="5">
        <v>43902</v>
      </c>
      <c r="B17" s="6">
        <v>0</v>
      </c>
    </row>
    <row r="18" spans="1:2">
      <c r="A18" s="5">
        <v>43903</v>
      </c>
      <c r="B18" s="6">
        <v>0</v>
      </c>
    </row>
    <row r="19" spans="1:2">
      <c r="A19" s="5">
        <v>43904</v>
      </c>
      <c r="B19" s="6">
        <v>0</v>
      </c>
    </row>
    <row r="20" spans="1:2">
      <c r="A20" s="5">
        <v>43905</v>
      </c>
      <c r="B20" s="6">
        <v>0</v>
      </c>
    </row>
    <row r="21" spans="1:2">
      <c r="A21" s="5">
        <v>43906</v>
      </c>
      <c r="B21" s="6">
        <v>0</v>
      </c>
    </row>
    <row r="22" spans="1:2">
      <c r="A22" s="5">
        <v>43907</v>
      </c>
      <c r="B22" s="6">
        <v>1</v>
      </c>
    </row>
    <row r="23" spans="1:2">
      <c r="A23" s="5">
        <v>43908</v>
      </c>
      <c r="B23" s="6">
        <v>4</v>
      </c>
    </row>
    <row r="24" spans="1:2">
      <c r="A24" s="5">
        <v>43909</v>
      </c>
      <c r="B24" s="6">
        <v>6</v>
      </c>
    </row>
    <row r="25" spans="1:2">
      <c r="A25" s="5">
        <v>43910</v>
      </c>
      <c r="B25" s="6">
        <v>11</v>
      </c>
    </row>
    <row r="26" spans="1:2">
      <c r="A26" s="5">
        <v>43911</v>
      </c>
      <c r="B26" s="6">
        <v>18</v>
      </c>
    </row>
    <row r="27" spans="1:2">
      <c r="A27" s="5">
        <v>43912</v>
      </c>
      <c r="B27" s="6">
        <v>25</v>
      </c>
    </row>
    <row r="28" spans="1:2">
      <c r="A28" s="5">
        <v>43913</v>
      </c>
      <c r="B28" s="6">
        <v>34</v>
      </c>
    </row>
    <row r="29" spans="1:2">
      <c r="A29" s="5">
        <v>43914</v>
      </c>
      <c r="B29" s="6">
        <v>46</v>
      </c>
    </row>
    <row r="30" spans="1:2">
      <c r="A30" s="5">
        <v>43915</v>
      </c>
      <c r="B30" s="6">
        <v>57</v>
      </c>
    </row>
    <row r="31" spans="1:2">
      <c r="A31" s="5">
        <v>43916</v>
      </c>
      <c r="B31" s="6">
        <v>77</v>
      </c>
    </row>
    <row r="32" spans="1:2">
      <c r="A32" s="5">
        <v>43917</v>
      </c>
      <c r="B32" s="6">
        <v>92</v>
      </c>
    </row>
    <row r="33" spans="1:2">
      <c r="A33" s="5">
        <v>43918</v>
      </c>
      <c r="B33" s="6">
        <v>114</v>
      </c>
    </row>
    <row r="34" spans="1:2">
      <c r="A34" s="5">
        <v>43919</v>
      </c>
      <c r="B34" s="6">
        <v>136</v>
      </c>
    </row>
    <row r="35" spans="1:2">
      <c r="A35" s="5">
        <v>43920</v>
      </c>
      <c r="B35" s="6">
        <v>159</v>
      </c>
    </row>
    <row r="36" spans="1:2">
      <c r="A36" s="5">
        <v>43921</v>
      </c>
      <c r="B36" s="6">
        <v>201</v>
      </c>
    </row>
    <row r="37" spans="1:2">
      <c r="A37" s="5">
        <v>43922</v>
      </c>
      <c r="B37" s="6">
        <v>240</v>
      </c>
    </row>
    <row r="38" spans="1:2">
      <c r="A38" s="5">
        <v>43923</v>
      </c>
      <c r="B38" s="6">
        <v>299</v>
      </c>
    </row>
    <row r="39" spans="1:2">
      <c r="A39" s="5">
        <v>43924</v>
      </c>
      <c r="B39" s="6">
        <v>359</v>
      </c>
    </row>
    <row r="40" spans="1:2">
      <c r="A40" s="5">
        <v>43925</v>
      </c>
      <c r="B40" s="6">
        <v>432</v>
      </c>
    </row>
    <row r="41" spans="1:2">
      <c r="A41" s="5">
        <v>43926</v>
      </c>
      <c r="B41" s="6">
        <v>486</v>
      </c>
    </row>
    <row r="42" spans="1:2">
      <c r="A42" s="5">
        <v>43927</v>
      </c>
      <c r="B42" s="6">
        <v>553</v>
      </c>
    </row>
    <row r="43" spans="1:2">
      <c r="A43" s="5">
        <v>43928</v>
      </c>
      <c r="B43" s="6">
        <v>667</v>
      </c>
    </row>
    <row r="44" spans="1:2">
      <c r="A44" s="5">
        <v>43929</v>
      </c>
      <c r="B44" s="6">
        <v>800</v>
      </c>
    </row>
    <row r="45" spans="1:2">
      <c r="A45" s="5">
        <v>43930</v>
      </c>
      <c r="B45" s="6">
        <v>941</v>
      </c>
    </row>
    <row r="46" spans="1:2">
      <c r="A46" s="5">
        <v>43931</v>
      </c>
      <c r="B46" s="6">
        <v>1056</v>
      </c>
    </row>
    <row r="47" spans="1:2">
      <c r="A47" s="5">
        <v>43932</v>
      </c>
      <c r="B47" s="6">
        <v>1124</v>
      </c>
    </row>
    <row r="48" spans="1:2">
      <c r="A48" s="5">
        <v>43933</v>
      </c>
      <c r="B48" s="6">
        <v>1223</v>
      </c>
    </row>
    <row r="49" spans="1:5">
      <c r="A49" s="5">
        <v>43934</v>
      </c>
      <c r="B49" s="6">
        <v>1328</v>
      </c>
    </row>
    <row r="50" spans="1:5">
      <c r="A50" s="5">
        <v>43935</v>
      </c>
      <c r="B50" s="6">
        <v>1532</v>
      </c>
    </row>
    <row r="51" spans="1:5">
      <c r="A51" s="5">
        <v>43936</v>
      </c>
      <c r="B51" s="6">
        <v>1736</v>
      </c>
    </row>
    <row r="52" spans="1:5">
      <c r="A52" s="5">
        <v>43937</v>
      </c>
      <c r="B52" s="6">
        <v>1924</v>
      </c>
    </row>
    <row r="53" spans="1:5">
      <c r="A53" s="5">
        <v>43938</v>
      </c>
      <c r="B53" s="6">
        <v>2141</v>
      </c>
    </row>
    <row r="54" spans="1:5">
      <c r="A54" s="5">
        <v>43939</v>
      </c>
      <c r="B54" s="6">
        <v>2347</v>
      </c>
    </row>
    <row r="55" spans="1:5">
      <c r="A55" s="5">
        <v>43940</v>
      </c>
      <c r="B55" s="6">
        <v>2462</v>
      </c>
    </row>
    <row r="56" spans="1:5">
      <c r="A56" s="5">
        <v>43941</v>
      </c>
      <c r="B56" s="6">
        <v>2575</v>
      </c>
    </row>
    <row r="57" spans="1:5">
      <c r="A57" s="5">
        <v>43942</v>
      </c>
      <c r="B57" s="6">
        <v>2741</v>
      </c>
    </row>
    <row r="58" spans="1:5">
      <c r="A58" s="5">
        <v>43943</v>
      </c>
      <c r="B58" s="6">
        <v>2906</v>
      </c>
    </row>
    <row r="59" spans="1:5">
      <c r="A59" s="5">
        <v>43944</v>
      </c>
      <c r="B59" s="6">
        <v>3313</v>
      </c>
      <c r="C59" s="6">
        <v>3313</v>
      </c>
      <c r="D59" s="7">
        <v>3313</v>
      </c>
      <c r="E59" s="7">
        <v>3313</v>
      </c>
    </row>
    <row r="60" spans="1:5">
      <c r="A60" s="5">
        <v>43945</v>
      </c>
      <c r="C60" s="6">
        <f t="shared" ref="C60:C74" si="0">_xlfn.FORECAST.ETS(A60,$B$2:$B$59,$A$2:$A$59,1,1)</f>
        <v>3338.5552337062099</v>
      </c>
      <c r="D60" s="7">
        <f t="shared" ref="D60:D74" si="1">C60-_xlfn.FORECAST.ETS.CONFINT(A60,$B$2:$B$59,$A$2:$A$59,0.95,1,1)</f>
        <v>3219.6079768823224</v>
      </c>
      <c r="E60" s="7">
        <f t="shared" ref="E60:E74" si="2">C60+_xlfn.FORECAST.ETS.CONFINT(A60,$B$2:$B$59,$A$2:$A$59,0.95,1,1)</f>
        <v>3457.5024905300975</v>
      </c>
    </row>
    <row r="61" spans="1:5">
      <c r="A61" s="5">
        <v>43946</v>
      </c>
      <c r="C61" s="6">
        <f t="shared" si="0"/>
        <v>3521.0977196242534</v>
      </c>
      <c r="D61" s="7">
        <f t="shared" si="1"/>
        <v>3388.163795884097</v>
      </c>
      <c r="E61" s="7">
        <f t="shared" si="2"/>
        <v>3654.0316433644098</v>
      </c>
    </row>
    <row r="62" spans="1:5">
      <c r="A62" s="5">
        <v>43947</v>
      </c>
      <c r="C62" s="6">
        <f t="shared" si="0"/>
        <v>3703.6402055422968</v>
      </c>
      <c r="D62" s="7">
        <f t="shared" si="1"/>
        <v>3543.6791402885297</v>
      </c>
      <c r="E62" s="7">
        <f t="shared" si="2"/>
        <v>3863.601270796064</v>
      </c>
    </row>
    <row r="63" spans="1:5">
      <c r="A63" s="5">
        <v>43948</v>
      </c>
      <c r="C63" s="6">
        <f t="shared" si="0"/>
        <v>3886.1826914603407</v>
      </c>
      <c r="D63" s="7">
        <f t="shared" si="1"/>
        <v>3687.0565280873138</v>
      </c>
      <c r="E63" s="7">
        <f t="shared" si="2"/>
        <v>4085.3088548333676</v>
      </c>
    </row>
    <row r="64" spans="1:5">
      <c r="A64" s="5">
        <v>43949</v>
      </c>
      <c r="C64" s="6">
        <f t="shared" si="0"/>
        <v>4068.7251773783837</v>
      </c>
      <c r="D64" s="7">
        <f t="shared" si="1"/>
        <v>3820.4976128457297</v>
      </c>
      <c r="E64" s="7">
        <f t="shared" si="2"/>
        <v>4316.9527419110373</v>
      </c>
    </row>
    <row r="65" spans="1:5">
      <c r="A65" s="5">
        <v>43950</v>
      </c>
      <c r="C65" s="6">
        <f t="shared" si="0"/>
        <v>4251.2676632964276</v>
      </c>
      <c r="D65" s="7">
        <f t="shared" si="1"/>
        <v>3945.9169419204841</v>
      </c>
      <c r="E65" s="7">
        <f t="shared" si="2"/>
        <v>4556.6183846723716</v>
      </c>
    </row>
    <row r="66" spans="1:5">
      <c r="A66" s="5">
        <v>43951</v>
      </c>
      <c r="C66" s="6">
        <f t="shared" si="0"/>
        <v>4433.8101492144706</v>
      </c>
      <c r="D66" s="7">
        <f t="shared" si="1"/>
        <v>4064.6596612317439</v>
      </c>
      <c r="E66" s="7">
        <f t="shared" si="2"/>
        <v>4802.9606371971977</v>
      </c>
    </row>
    <row r="67" spans="1:5">
      <c r="A67" s="5">
        <v>43952</v>
      </c>
      <c r="C67" s="6">
        <f t="shared" si="0"/>
        <v>4616.3526351325145</v>
      </c>
      <c r="D67" s="7">
        <f t="shared" si="1"/>
        <v>4177.6381276469792</v>
      </c>
      <c r="E67" s="7">
        <f t="shared" si="2"/>
        <v>5055.0671426180497</v>
      </c>
    </row>
    <row r="68" spans="1:5">
      <c r="A68" s="5">
        <v>43953</v>
      </c>
      <c r="C68" s="6">
        <f t="shared" si="0"/>
        <v>4798.8951210505584</v>
      </c>
      <c r="D68" s="7">
        <f t="shared" si="1"/>
        <v>4285.4864066414475</v>
      </c>
      <c r="E68" s="7">
        <f t="shared" si="2"/>
        <v>5312.3038354596692</v>
      </c>
    </row>
    <row r="69" spans="1:5">
      <c r="A69" s="5">
        <v>43954</v>
      </c>
      <c r="C69" s="6">
        <f t="shared" si="0"/>
        <v>4981.4376069686014</v>
      </c>
      <c r="D69" s="7">
        <f t="shared" si="1"/>
        <v>4388.663800426898</v>
      </c>
      <c r="E69" s="7">
        <f t="shared" si="2"/>
        <v>5574.2114135103047</v>
      </c>
    </row>
    <row r="70" spans="1:5">
      <c r="A70" s="5">
        <v>43955</v>
      </c>
      <c r="C70" s="6">
        <f t="shared" si="0"/>
        <v>5163.9800928866453</v>
      </c>
      <c r="D70" s="7">
        <f t="shared" si="1"/>
        <v>4487.517464032926</v>
      </c>
      <c r="E70" s="7">
        <f t="shared" si="2"/>
        <v>5840.4427217403645</v>
      </c>
    </row>
    <row r="71" spans="1:5">
      <c r="A71" s="5">
        <v>43956</v>
      </c>
      <c r="C71" s="6">
        <f t="shared" si="0"/>
        <v>5346.5225788046882</v>
      </c>
      <c r="D71" s="7">
        <f t="shared" si="1"/>
        <v>4582.3199540658807</v>
      </c>
      <c r="E71" s="7">
        <f t="shared" si="2"/>
        <v>6110.7252035434958</v>
      </c>
    </row>
    <row r="72" spans="1:5">
      <c r="A72" s="5">
        <v>43957</v>
      </c>
      <c r="C72" s="6">
        <f t="shared" si="0"/>
        <v>5529.0650647227321</v>
      </c>
      <c r="D72" s="7">
        <f t="shared" si="1"/>
        <v>4673.2922490332121</v>
      </c>
      <c r="E72" s="7">
        <f t="shared" si="2"/>
        <v>6384.8378804122522</v>
      </c>
    </row>
    <row r="73" spans="1:5">
      <c r="A73" s="5">
        <v>43958</v>
      </c>
      <c r="C73" s="6">
        <f t="shared" si="0"/>
        <v>5711.607550640776</v>
      </c>
      <c r="D73" s="7">
        <f t="shared" si="1"/>
        <v>4760.6183259029876</v>
      </c>
      <c r="E73" s="7">
        <f t="shared" si="2"/>
        <v>6662.5967753785644</v>
      </c>
    </row>
    <row r="74" spans="1:5">
      <c r="A74" s="5">
        <v>43959</v>
      </c>
      <c r="C74" s="6">
        <f t="shared" si="0"/>
        <v>5894.150036558819</v>
      </c>
      <c r="D74" s="7">
        <f t="shared" si="1"/>
        <v>4844.4547149413756</v>
      </c>
      <c r="E74" s="7">
        <f t="shared" si="2"/>
        <v>6943.8453581762624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1D5C-C4A4-4370-BBC9-2C321AB97A8F}">
  <dimension ref="A1:E74"/>
  <sheetViews>
    <sheetView workbookViewId="0">
      <selection activeCell="C71" sqref="C71"/>
    </sheetView>
  </sheetViews>
  <sheetFormatPr defaultRowHeight="15"/>
  <cols>
    <col min="3" max="3" width="17.140625" customWidth="1"/>
    <col min="4" max="4" width="34.140625" customWidth="1"/>
    <col min="5" max="5" width="35" customWidth="1"/>
  </cols>
  <sheetData>
    <row r="1" spans="1:5">
      <c r="A1" t="s">
        <v>24</v>
      </c>
      <c r="B1" t="s">
        <v>1</v>
      </c>
      <c r="C1" t="s">
        <v>6</v>
      </c>
      <c r="D1" t="s">
        <v>7</v>
      </c>
      <c r="E1" t="s">
        <v>8</v>
      </c>
    </row>
    <row r="2" spans="1:5">
      <c r="A2" s="6">
        <v>1</v>
      </c>
      <c r="B2" s="6">
        <v>1</v>
      </c>
    </row>
    <row r="3" spans="1:5">
      <c r="A3" s="6">
        <v>2</v>
      </c>
      <c r="B3" s="6">
        <v>1</v>
      </c>
    </row>
    <row r="4" spans="1:5">
      <c r="A4" s="6">
        <v>3</v>
      </c>
      <c r="B4" s="6">
        <v>1</v>
      </c>
    </row>
    <row r="5" spans="1:5">
      <c r="A5" s="6">
        <v>4</v>
      </c>
      <c r="B5" s="6">
        <v>2</v>
      </c>
    </row>
    <row r="6" spans="1:5">
      <c r="A6" s="6">
        <v>5</v>
      </c>
      <c r="B6" s="6">
        <v>2</v>
      </c>
    </row>
    <row r="7" spans="1:5">
      <c r="A7" s="6">
        <v>6</v>
      </c>
      <c r="B7" s="6">
        <v>2</v>
      </c>
    </row>
    <row r="8" spans="1:5">
      <c r="A8" s="6">
        <v>7</v>
      </c>
      <c r="B8" s="6">
        <v>2</v>
      </c>
    </row>
    <row r="9" spans="1:5">
      <c r="A9" s="6">
        <v>8</v>
      </c>
      <c r="B9" s="6">
        <v>3</v>
      </c>
    </row>
    <row r="10" spans="1:5">
      <c r="A10" s="6">
        <v>9</v>
      </c>
      <c r="B10" s="6">
        <v>6</v>
      </c>
    </row>
    <row r="11" spans="1:5">
      <c r="A11" s="6">
        <v>10</v>
      </c>
      <c r="B11" s="6">
        <v>10</v>
      </c>
    </row>
    <row r="12" spans="1:5">
      <c r="A12" s="6">
        <v>11</v>
      </c>
      <c r="B12" s="6">
        <v>13</v>
      </c>
    </row>
    <row r="13" spans="1:5">
      <c r="A13" s="6">
        <v>12</v>
      </c>
      <c r="B13" s="6">
        <v>16</v>
      </c>
    </row>
    <row r="14" spans="1:5">
      <c r="A14" s="6">
        <v>13</v>
      </c>
      <c r="B14" s="6">
        <v>16</v>
      </c>
    </row>
    <row r="15" spans="1:5">
      <c r="A15" s="6">
        <v>14</v>
      </c>
      <c r="B15" s="6">
        <v>19</v>
      </c>
    </row>
    <row r="16" spans="1:5">
      <c r="A16" s="6">
        <v>15</v>
      </c>
      <c r="B16" s="6">
        <v>30</v>
      </c>
    </row>
    <row r="17" spans="1:2">
      <c r="A17" s="6">
        <v>16</v>
      </c>
      <c r="B17" s="6">
        <v>42</v>
      </c>
    </row>
    <row r="18" spans="1:2">
      <c r="A18" s="6">
        <v>17</v>
      </c>
      <c r="B18" s="6">
        <v>56</v>
      </c>
    </row>
    <row r="19" spans="1:2">
      <c r="A19" s="6">
        <v>18</v>
      </c>
      <c r="B19" s="6">
        <v>65</v>
      </c>
    </row>
    <row r="20" spans="1:2">
      <c r="A20" s="6">
        <v>19</v>
      </c>
      <c r="B20" s="6">
        <v>136</v>
      </c>
    </row>
    <row r="21" spans="1:2">
      <c r="A21" s="6">
        <v>20</v>
      </c>
      <c r="B21" s="6">
        <v>152</v>
      </c>
    </row>
    <row r="22" spans="1:2">
      <c r="A22" s="6">
        <v>21</v>
      </c>
      <c r="B22" s="6">
        <v>164</v>
      </c>
    </row>
    <row r="23" spans="1:2">
      <c r="A23" s="6">
        <v>22</v>
      </c>
      <c r="B23" s="6">
        <v>240</v>
      </c>
    </row>
    <row r="24" spans="1:2">
      <c r="A24" s="6">
        <v>23</v>
      </c>
      <c r="B24" s="6">
        <v>286</v>
      </c>
    </row>
    <row r="25" spans="1:2">
      <c r="A25" s="6">
        <v>24</v>
      </c>
      <c r="B25" s="6">
        <v>396</v>
      </c>
    </row>
    <row r="26" spans="1:2">
      <c r="A26" s="6">
        <v>25</v>
      </c>
      <c r="B26" s="6">
        <v>459</v>
      </c>
    </row>
    <row r="27" spans="1:2">
      <c r="A27" s="6">
        <v>26</v>
      </c>
      <c r="B27" s="6">
        <v>631</v>
      </c>
    </row>
    <row r="28" spans="1:2">
      <c r="A28" s="6">
        <v>27</v>
      </c>
      <c r="B28" s="6">
        <v>745</v>
      </c>
    </row>
    <row r="29" spans="1:2">
      <c r="A29" s="6">
        <v>28</v>
      </c>
      <c r="B29" s="6">
        <v>810</v>
      </c>
    </row>
    <row r="30" spans="1:2">
      <c r="A30" s="6">
        <v>29</v>
      </c>
      <c r="B30" s="6">
        <v>862</v>
      </c>
    </row>
    <row r="31" spans="1:2">
      <c r="A31" s="6">
        <v>30</v>
      </c>
      <c r="B31" s="6">
        <v>1052</v>
      </c>
    </row>
    <row r="32" spans="1:2">
      <c r="A32" s="6">
        <v>31</v>
      </c>
      <c r="B32" s="6">
        <v>1223</v>
      </c>
    </row>
    <row r="33" spans="1:2">
      <c r="A33" s="6">
        <v>32</v>
      </c>
      <c r="B33" s="6">
        <v>1406</v>
      </c>
    </row>
    <row r="34" spans="1:2">
      <c r="A34" s="6">
        <v>33</v>
      </c>
      <c r="B34" s="6">
        <v>1451</v>
      </c>
    </row>
    <row r="35" spans="1:2">
      <c r="A35" s="6">
        <v>34</v>
      </c>
      <c r="B35" s="6">
        <v>1517</v>
      </c>
    </row>
    <row r="36" spans="1:2">
      <c r="A36" s="6">
        <v>35</v>
      </c>
      <c r="B36" s="6">
        <v>2339</v>
      </c>
    </row>
    <row r="37" spans="1:2">
      <c r="A37" s="6">
        <v>36</v>
      </c>
      <c r="B37" s="6">
        <v>2981</v>
      </c>
    </row>
    <row r="38" spans="1:2">
      <c r="A38" s="6">
        <v>37</v>
      </c>
      <c r="B38" s="6">
        <v>3506</v>
      </c>
    </row>
    <row r="39" spans="1:2">
      <c r="A39" s="6">
        <v>38</v>
      </c>
      <c r="B39" s="6">
        <v>4048</v>
      </c>
    </row>
    <row r="40" spans="1:2">
      <c r="A40" s="6">
        <v>39</v>
      </c>
      <c r="B40" s="6">
        <v>4466</v>
      </c>
    </row>
    <row r="41" spans="1:2">
      <c r="A41" s="6">
        <v>40</v>
      </c>
      <c r="B41" s="6">
        <v>4620</v>
      </c>
    </row>
    <row r="42" spans="1:2">
      <c r="A42" s="6">
        <v>41</v>
      </c>
      <c r="B42" s="6">
        <v>4866</v>
      </c>
    </row>
    <row r="43" spans="1:2">
      <c r="A43" s="6">
        <v>42</v>
      </c>
      <c r="B43" s="6">
        <v>5682</v>
      </c>
    </row>
    <row r="44" spans="1:2">
      <c r="A44" s="6">
        <v>43</v>
      </c>
      <c r="B44" s="6">
        <v>6708</v>
      </c>
    </row>
    <row r="45" spans="1:2">
      <c r="A45" s="6">
        <v>44</v>
      </c>
      <c r="B45" s="6">
        <v>7480</v>
      </c>
    </row>
    <row r="46" spans="1:2">
      <c r="A46" s="6">
        <v>45</v>
      </c>
      <c r="B46" s="6">
        <v>8216</v>
      </c>
    </row>
    <row r="47" spans="1:2">
      <c r="A47" s="6">
        <v>46</v>
      </c>
      <c r="B47" s="6">
        <v>8419</v>
      </c>
    </row>
    <row r="48" spans="1:2">
      <c r="A48" s="6">
        <v>47</v>
      </c>
      <c r="B48" s="6">
        <v>8755</v>
      </c>
    </row>
    <row r="49" spans="1:5">
      <c r="A49" s="6">
        <v>48</v>
      </c>
      <c r="B49" s="6">
        <v>8895</v>
      </c>
    </row>
    <row r="50" spans="1:5">
      <c r="A50" s="6">
        <v>49</v>
      </c>
      <c r="B50" s="6">
        <v>9371</v>
      </c>
    </row>
    <row r="51" spans="1:5">
      <c r="A51" s="6">
        <v>50</v>
      </c>
      <c r="B51" s="6">
        <v>11043</v>
      </c>
    </row>
    <row r="52" spans="1:5">
      <c r="A52" s="6">
        <v>51</v>
      </c>
      <c r="B52" s="6">
        <v>11568</v>
      </c>
    </row>
    <row r="53" spans="1:5">
      <c r="A53" s="6">
        <v>52</v>
      </c>
      <c r="B53" s="6">
        <v>12841</v>
      </c>
    </row>
    <row r="54" spans="1:5">
      <c r="A54" s="6">
        <v>53</v>
      </c>
      <c r="B54" s="6">
        <v>13894</v>
      </c>
    </row>
    <row r="55" spans="1:5">
      <c r="A55" s="6">
        <v>54</v>
      </c>
      <c r="B55" s="6">
        <v>14267</v>
      </c>
    </row>
    <row r="56" spans="1:5">
      <c r="A56" s="6">
        <v>55</v>
      </c>
      <c r="B56" s="6">
        <v>14580</v>
      </c>
    </row>
    <row r="57" spans="1:5">
      <c r="A57" s="6">
        <v>56</v>
      </c>
      <c r="B57" s="6">
        <v>15385</v>
      </c>
    </row>
    <row r="58" spans="1:5">
      <c r="A58" s="6">
        <v>57</v>
      </c>
      <c r="B58" s="6">
        <v>15914</v>
      </c>
    </row>
    <row r="59" spans="1:5">
      <c r="A59" s="6">
        <v>58</v>
      </c>
      <c r="B59" s="6">
        <v>16740</v>
      </c>
      <c r="C59" s="6">
        <v>16740</v>
      </c>
      <c r="D59" s="7">
        <v>16740</v>
      </c>
      <c r="E59" s="7">
        <v>16740</v>
      </c>
    </row>
    <row r="60" spans="1:5">
      <c r="A60" s="6">
        <v>59</v>
      </c>
      <c r="C60" s="6">
        <f t="shared" ref="C60:C74" si="0">_xlfn.FORECAST.ETS(A60,$B$2:$B$59,$A$2:$A$59,1,1)</f>
        <v>17286.778682979359</v>
      </c>
      <c r="D60" s="7">
        <f t="shared" ref="D60:D74" si="1">C60-_xlfn.FORECAST.ETS.CONFINT(A60,$B$2:$B$59,$A$2:$A$59,0.95,1,1)</f>
        <v>16563.485239345118</v>
      </c>
      <c r="E60" s="7">
        <f t="shared" ref="E60:E74" si="2">C60+_xlfn.FORECAST.ETS.CONFINT(A60,$B$2:$B$59,$A$2:$A$59,0.95,1,1)</f>
        <v>18010.072126613599</v>
      </c>
    </row>
    <row r="61" spans="1:5">
      <c r="A61" s="6">
        <v>60</v>
      </c>
      <c r="C61" s="6">
        <f t="shared" si="0"/>
        <v>17884.078083213848</v>
      </c>
      <c r="D61" s="7">
        <f t="shared" si="1"/>
        <v>16979.961278671046</v>
      </c>
      <c r="E61" s="7">
        <f t="shared" si="2"/>
        <v>18788.19488775665</v>
      </c>
    </row>
    <row r="62" spans="1:5">
      <c r="A62" s="6">
        <v>61</v>
      </c>
      <c r="C62" s="6">
        <f t="shared" si="0"/>
        <v>18481.377483448337</v>
      </c>
      <c r="D62" s="7">
        <f t="shared" si="1"/>
        <v>17323.543038520667</v>
      </c>
      <c r="E62" s="7">
        <f t="shared" si="2"/>
        <v>19639.211928376008</v>
      </c>
    </row>
    <row r="63" spans="1:5">
      <c r="A63" s="6">
        <v>62</v>
      </c>
      <c r="C63" s="6">
        <f t="shared" si="0"/>
        <v>19078.676883682827</v>
      </c>
      <c r="D63" s="7">
        <f t="shared" si="1"/>
        <v>17609.660955206331</v>
      </c>
      <c r="E63" s="7">
        <f t="shared" si="2"/>
        <v>20547.692812159323</v>
      </c>
    </row>
    <row r="64" spans="1:5">
      <c r="A64" s="6">
        <v>63</v>
      </c>
      <c r="C64" s="6">
        <f t="shared" si="0"/>
        <v>19675.976283917316</v>
      </c>
      <c r="D64" s="7">
        <f t="shared" si="1"/>
        <v>17849.749857450082</v>
      </c>
      <c r="E64" s="7">
        <f t="shared" si="2"/>
        <v>21502.20271038455</v>
      </c>
    </row>
    <row r="65" spans="1:5">
      <c r="A65" s="6">
        <v>64</v>
      </c>
      <c r="C65" s="6">
        <f t="shared" si="0"/>
        <v>20273.275684151806</v>
      </c>
      <c r="D65" s="7">
        <f t="shared" si="1"/>
        <v>18051.281024979467</v>
      </c>
      <c r="E65" s="7">
        <f t="shared" si="2"/>
        <v>22495.270343324144</v>
      </c>
    </row>
    <row r="66" spans="1:5">
      <c r="A66" s="6">
        <v>65</v>
      </c>
      <c r="C66" s="6">
        <f t="shared" si="0"/>
        <v>20870.575084386299</v>
      </c>
      <c r="D66" s="7">
        <f t="shared" si="1"/>
        <v>18219.184149837507</v>
      </c>
      <c r="E66" s="7">
        <f t="shared" si="2"/>
        <v>23521.966018935091</v>
      </c>
    </row>
    <row r="67" spans="1:5">
      <c r="A67" s="6">
        <v>66</v>
      </c>
      <c r="C67" s="6">
        <f t="shared" si="0"/>
        <v>21467.874484620785</v>
      </c>
      <c r="D67" s="7">
        <f t="shared" si="1"/>
        <v>18356.87175179023</v>
      </c>
      <c r="E67" s="7">
        <f t="shared" si="2"/>
        <v>24578.87721745134</v>
      </c>
    </row>
    <row r="68" spans="1:5">
      <c r="A68" s="6">
        <v>67</v>
      </c>
      <c r="C68" s="6">
        <f t="shared" si="0"/>
        <v>22065.173884855278</v>
      </c>
      <c r="D68" s="7">
        <f t="shared" si="1"/>
        <v>18466.834436066998</v>
      </c>
      <c r="E68" s="7">
        <f t="shared" si="2"/>
        <v>25663.513333643557</v>
      </c>
    </row>
    <row r="69" spans="1:5">
      <c r="A69" s="6">
        <v>68</v>
      </c>
      <c r="C69" s="6">
        <f t="shared" si="0"/>
        <v>22662.473285089764</v>
      </c>
      <c r="D69" s="7">
        <f t="shared" si="1"/>
        <v>18550.977885774777</v>
      </c>
      <c r="E69" s="7">
        <f t="shared" si="2"/>
        <v>26773.96868440475</v>
      </c>
    </row>
    <row r="70" spans="1:5">
      <c r="A70" s="6">
        <v>69</v>
      </c>
      <c r="C70" s="6">
        <f t="shared" si="0"/>
        <v>23259.772685324257</v>
      </c>
      <c r="D70" s="7">
        <f t="shared" si="1"/>
        <v>18610.818494430692</v>
      </c>
      <c r="E70" s="7">
        <f t="shared" si="2"/>
        <v>27908.726876217821</v>
      </c>
    </row>
    <row r="71" spans="1:5">
      <c r="A71" s="6">
        <v>70</v>
      </c>
      <c r="C71" s="6">
        <f t="shared" si="0"/>
        <v>23857.072085558746</v>
      </c>
      <c r="D71" s="7">
        <f t="shared" si="1"/>
        <v>18647.601583125506</v>
      </c>
      <c r="E71" s="7">
        <f t="shared" si="2"/>
        <v>29066.542587991986</v>
      </c>
    </row>
    <row r="72" spans="1:5">
      <c r="A72" s="6">
        <v>71</v>
      </c>
      <c r="C72" s="6">
        <f t="shared" si="0"/>
        <v>24454.371485793235</v>
      </c>
      <c r="D72" s="7">
        <f t="shared" si="1"/>
        <v>18662.375963145234</v>
      </c>
      <c r="E72" s="7">
        <f t="shared" si="2"/>
        <v>30246.367008441237</v>
      </c>
    </row>
    <row r="73" spans="1:5">
      <c r="A73" s="6">
        <v>72</v>
      </c>
      <c r="C73" s="6">
        <f t="shared" si="0"/>
        <v>25051.670886027725</v>
      </c>
      <c r="D73" s="7">
        <f t="shared" si="1"/>
        <v>18656.04293400576</v>
      </c>
      <c r="E73" s="7">
        <f t="shared" si="2"/>
        <v>31447.29883804969</v>
      </c>
    </row>
    <row r="74" spans="1:5">
      <c r="A74" s="6">
        <v>73</v>
      </c>
      <c r="C74" s="6">
        <f t="shared" si="0"/>
        <v>25648.970286262214</v>
      </c>
      <c r="D74" s="7">
        <f t="shared" si="1"/>
        <v>18629.389715433699</v>
      </c>
      <c r="E74" s="7">
        <f t="shared" si="2"/>
        <v>32668.55085709073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86F3-C957-4AFD-81E0-4A4D04A6DC6C}">
  <dimension ref="A1:E74"/>
  <sheetViews>
    <sheetView topLeftCell="A58" workbookViewId="0">
      <selection activeCell="C71" sqref="C71"/>
    </sheetView>
  </sheetViews>
  <sheetFormatPr defaultRowHeight="15"/>
  <cols>
    <col min="2" max="2" width="9.5703125" customWidth="1"/>
    <col min="3" max="3" width="18.5703125" customWidth="1"/>
    <col min="4" max="4" width="35.5703125" customWidth="1"/>
    <col min="5" max="5" width="36.42578125" customWidth="1"/>
  </cols>
  <sheetData>
    <row r="1" spans="1:5">
      <c r="A1" t="s">
        <v>24</v>
      </c>
      <c r="B1" t="s">
        <v>2</v>
      </c>
      <c r="C1" t="s">
        <v>3</v>
      </c>
      <c r="D1" t="s">
        <v>4</v>
      </c>
      <c r="E1" t="s">
        <v>5</v>
      </c>
    </row>
    <row r="2" spans="1:5">
      <c r="A2" s="6">
        <v>1</v>
      </c>
      <c r="B2" s="6">
        <v>0</v>
      </c>
    </row>
    <row r="3" spans="1:5">
      <c r="A3" s="6">
        <v>2</v>
      </c>
      <c r="B3" s="6">
        <v>0</v>
      </c>
    </row>
    <row r="4" spans="1:5">
      <c r="A4" s="6">
        <v>3</v>
      </c>
      <c r="B4" s="6">
        <v>0</v>
      </c>
    </row>
    <row r="5" spans="1:5">
      <c r="A5" s="6">
        <v>4</v>
      </c>
      <c r="B5" s="6">
        <v>0</v>
      </c>
    </row>
    <row r="6" spans="1:5">
      <c r="A6" s="6">
        <v>5</v>
      </c>
      <c r="B6" s="6">
        <v>0</v>
      </c>
    </row>
    <row r="7" spans="1:5">
      <c r="A7" s="6">
        <v>6</v>
      </c>
      <c r="B7" s="6">
        <v>0</v>
      </c>
    </row>
    <row r="8" spans="1:5">
      <c r="A8" s="6">
        <v>7</v>
      </c>
      <c r="B8" s="6">
        <v>0</v>
      </c>
    </row>
    <row r="9" spans="1:5">
      <c r="A9" s="6">
        <v>8</v>
      </c>
      <c r="B9" s="6">
        <v>0</v>
      </c>
    </row>
    <row r="10" spans="1:5">
      <c r="A10" s="6">
        <v>9</v>
      </c>
      <c r="B10" s="6">
        <v>0</v>
      </c>
    </row>
    <row r="11" spans="1:5">
      <c r="A11" s="6">
        <v>10</v>
      </c>
      <c r="B11" s="6">
        <v>0</v>
      </c>
    </row>
    <row r="12" spans="1:5">
      <c r="A12" s="6">
        <v>11</v>
      </c>
      <c r="B12" s="6">
        <v>0</v>
      </c>
    </row>
    <row r="13" spans="1:5">
      <c r="A13" s="6">
        <v>12</v>
      </c>
      <c r="B13" s="6">
        <v>0</v>
      </c>
    </row>
    <row r="14" spans="1:5">
      <c r="A14" s="6">
        <v>13</v>
      </c>
      <c r="B14" s="6">
        <v>0</v>
      </c>
    </row>
    <row r="15" spans="1:5">
      <c r="A15" s="6">
        <v>14</v>
      </c>
      <c r="B15" s="6">
        <v>0</v>
      </c>
    </row>
    <row r="16" spans="1:5">
      <c r="A16" s="6">
        <v>15</v>
      </c>
      <c r="B16" s="6">
        <v>0</v>
      </c>
    </row>
    <row r="17" spans="1:2">
      <c r="A17" s="6">
        <v>16</v>
      </c>
      <c r="B17" s="6">
        <v>0</v>
      </c>
    </row>
    <row r="18" spans="1:2">
      <c r="A18" s="6">
        <v>17</v>
      </c>
      <c r="B18" s="6">
        <v>0</v>
      </c>
    </row>
    <row r="19" spans="1:2">
      <c r="A19" s="6">
        <v>18</v>
      </c>
      <c r="B19" s="6">
        <v>0</v>
      </c>
    </row>
    <row r="20" spans="1:2">
      <c r="A20" s="6">
        <v>19</v>
      </c>
      <c r="B20" s="6">
        <v>0</v>
      </c>
    </row>
    <row r="21" spans="1:2">
      <c r="A21" s="6">
        <v>20</v>
      </c>
      <c r="B21" s="6">
        <v>0</v>
      </c>
    </row>
    <row r="22" spans="1:2">
      <c r="A22" s="6">
        <v>21</v>
      </c>
      <c r="B22" s="6">
        <v>1</v>
      </c>
    </row>
    <row r="23" spans="1:2">
      <c r="A23" s="6">
        <v>22</v>
      </c>
      <c r="B23" s="6">
        <v>4</v>
      </c>
    </row>
    <row r="24" spans="1:2">
      <c r="A24" s="6">
        <v>23</v>
      </c>
      <c r="B24" s="6">
        <v>4</v>
      </c>
    </row>
    <row r="25" spans="1:2">
      <c r="A25" s="6">
        <v>24</v>
      </c>
      <c r="B25" s="6">
        <v>9</v>
      </c>
    </row>
    <row r="26" spans="1:2">
      <c r="A26" s="6">
        <v>25</v>
      </c>
      <c r="B26" s="6">
        <v>15</v>
      </c>
    </row>
    <row r="27" spans="1:2">
      <c r="A27" s="6">
        <v>26</v>
      </c>
      <c r="B27" s="6">
        <v>22</v>
      </c>
    </row>
    <row r="28" spans="1:2">
      <c r="A28" s="6">
        <v>27</v>
      </c>
      <c r="B28" s="6">
        <v>30</v>
      </c>
    </row>
    <row r="29" spans="1:2">
      <c r="A29" s="6">
        <v>28</v>
      </c>
      <c r="B29" s="6">
        <v>40</v>
      </c>
    </row>
    <row r="30" spans="1:2">
      <c r="A30" s="6">
        <v>29</v>
      </c>
      <c r="B30" s="6">
        <v>48</v>
      </c>
    </row>
    <row r="31" spans="1:2">
      <c r="A31" s="6">
        <v>30</v>
      </c>
      <c r="B31" s="6">
        <v>58</v>
      </c>
    </row>
    <row r="32" spans="1:2">
      <c r="A32" s="6">
        <v>31</v>
      </c>
      <c r="B32" s="6">
        <v>68</v>
      </c>
    </row>
    <row r="33" spans="1:2">
      <c r="A33" s="6">
        <v>32</v>
      </c>
      <c r="B33" s="6">
        <v>84</v>
      </c>
    </row>
    <row r="34" spans="1:2">
      <c r="A34" s="6">
        <v>33</v>
      </c>
      <c r="B34" s="6">
        <v>98</v>
      </c>
    </row>
    <row r="35" spans="1:2">
      <c r="A35" s="6">
        <v>34</v>
      </c>
      <c r="B35" s="6">
        <v>113</v>
      </c>
    </row>
    <row r="36" spans="1:2">
      <c r="A36" s="6">
        <v>35</v>
      </c>
      <c r="B36" s="6">
        <v>136</v>
      </c>
    </row>
    <row r="37" spans="1:2">
      <c r="A37" s="6">
        <v>36</v>
      </c>
      <c r="B37" s="6">
        <v>164</v>
      </c>
    </row>
    <row r="38" spans="1:2">
      <c r="A38" s="6">
        <v>37</v>
      </c>
      <c r="B38" s="6">
        <v>188</v>
      </c>
    </row>
    <row r="39" spans="1:2">
      <c r="A39" s="6">
        <v>38</v>
      </c>
      <c r="B39" s="6">
        <v>219</v>
      </c>
    </row>
    <row r="40" spans="1:2">
      <c r="A40" s="6">
        <v>39</v>
      </c>
      <c r="B40" s="6">
        <v>260</v>
      </c>
    </row>
    <row r="41" spans="1:2">
      <c r="A41" s="6">
        <v>40</v>
      </c>
      <c r="B41" s="6">
        <v>275</v>
      </c>
    </row>
    <row r="42" spans="1:2">
      <c r="A42" s="6">
        <v>41</v>
      </c>
      <c r="B42" s="6">
        <v>304</v>
      </c>
    </row>
    <row r="43" spans="1:2">
      <c r="A43" s="6">
        <v>42</v>
      </c>
      <c r="B43" s="6">
        <v>371</v>
      </c>
    </row>
    <row r="44" spans="1:2">
      <c r="A44" s="6">
        <v>43</v>
      </c>
      <c r="B44" s="6">
        <v>428</v>
      </c>
    </row>
    <row r="45" spans="1:2">
      <c r="A45" s="6">
        <v>44</v>
      </c>
      <c r="B45" s="6">
        <v>496</v>
      </c>
    </row>
    <row r="46" spans="1:2">
      <c r="A46" s="6">
        <v>45</v>
      </c>
      <c r="B46" s="6">
        <v>540</v>
      </c>
    </row>
    <row r="47" spans="1:2">
      <c r="A47" s="6">
        <v>46</v>
      </c>
      <c r="B47" s="6">
        <v>560</v>
      </c>
    </row>
    <row r="48" spans="1:2">
      <c r="A48" s="6">
        <v>47</v>
      </c>
      <c r="B48" s="6">
        <v>588</v>
      </c>
    </row>
    <row r="49" spans="1:5">
      <c r="A49" s="6">
        <v>48</v>
      </c>
      <c r="B49" s="6">
        <v>608</v>
      </c>
    </row>
    <row r="50" spans="1:5">
      <c r="A50" s="6">
        <v>49</v>
      </c>
      <c r="B50" s="6">
        <v>695</v>
      </c>
    </row>
    <row r="51" spans="1:5">
      <c r="A51" s="6">
        <v>50</v>
      </c>
      <c r="B51" s="6">
        <v>778</v>
      </c>
    </row>
    <row r="52" spans="1:5">
      <c r="A52" s="6">
        <v>51</v>
      </c>
      <c r="B52" s="6">
        <v>853</v>
      </c>
    </row>
    <row r="53" spans="1:5">
      <c r="A53" s="6">
        <v>52</v>
      </c>
      <c r="B53" s="6">
        <v>928</v>
      </c>
    </row>
    <row r="54" spans="1:5">
      <c r="A54" s="6">
        <v>53</v>
      </c>
      <c r="B54" s="6">
        <v>991</v>
      </c>
    </row>
    <row r="55" spans="1:5">
      <c r="A55" s="6">
        <v>54</v>
      </c>
      <c r="B55" s="6">
        <v>1015</v>
      </c>
    </row>
    <row r="56" spans="1:5">
      <c r="A56" s="6">
        <v>55</v>
      </c>
      <c r="B56" s="6">
        <v>1037</v>
      </c>
    </row>
    <row r="57" spans="1:5">
      <c r="A57" s="6">
        <v>56</v>
      </c>
      <c r="B57" s="6">
        <v>1093</v>
      </c>
    </row>
    <row r="58" spans="1:5">
      <c r="A58" s="6">
        <v>57</v>
      </c>
      <c r="B58" s="6">
        <v>1134</v>
      </c>
    </row>
    <row r="59" spans="1:5">
      <c r="A59" s="6">
        <v>58</v>
      </c>
      <c r="B59" s="6">
        <v>1345</v>
      </c>
      <c r="C59" s="6">
        <v>1345</v>
      </c>
      <c r="D59" s="7">
        <v>1345</v>
      </c>
      <c r="E59" s="7">
        <v>1345</v>
      </c>
    </row>
    <row r="60" spans="1:5">
      <c r="A60" s="6">
        <v>59</v>
      </c>
      <c r="C60" s="6">
        <f t="shared" ref="C60:C74" si="0">_xlfn.FORECAST.ETS(A60,$B$2:$B$59,$A$2:$A$59,1,1)</f>
        <v>1318.2698188525753</v>
      </c>
      <c r="D60" s="7">
        <f t="shared" ref="D60:D74" si="1">C60-_xlfn.FORECAST.ETS.CONFINT(A60,$B$2:$B$59,$A$2:$A$59,0.95,1,1)</f>
        <v>1256.9330757600185</v>
      </c>
      <c r="E60" s="7">
        <f t="shared" ref="E60:E74" si="2">C60+_xlfn.FORECAST.ETS.CONFINT(A60,$B$2:$B$59,$A$2:$A$59,0.95,1,1)</f>
        <v>1379.6065619451322</v>
      </c>
    </row>
    <row r="61" spans="1:5">
      <c r="A61" s="6">
        <v>60</v>
      </c>
      <c r="C61" s="6">
        <f t="shared" si="0"/>
        <v>1385.3895528252551</v>
      </c>
      <c r="D61" s="7">
        <f t="shared" si="1"/>
        <v>1316.8129892885561</v>
      </c>
      <c r="E61" s="7">
        <f t="shared" si="2"/>
        <v>1453.9661163619542</v>
      </c>
    </row>
    <row r="62" spans="1:5">
      <c r="A62" s="6">
        <v>61</v>
      </c>
      <c r="C62" s="6">
        <f t="shared" si="0"/>
        <v>1452.5092867979349</v>
      </c>
      <c r="D62" s="7">
        <f t="shared" si="1"/>
        <v>1372.6667300168106</v>
      </c>
      <c r="E62" s="7">
        <f t="shared" si="2"/>
        <v>1532.3518435790593</v>
      </c>
    </row>
    <row r="63" spans="1:5">
      <c r="A63" s="6">
        <v>62</v>
      </c>
      <c r="C63" s="6">
        <f t="shared" si="0"/>
        <v>1519.6290207706147</v>
      </c>
      <c r="D63" s="7">
        <f t="shared" si="1"/>
        <v>1424.8267307053229</v>
      </c>
      <c r="E63" s="7">
        <f t="shared" si="2"/>
        <v>1614.4313108359065</v>
      </c>
    </row>
    <row r="64" spans="1:5">
      <c r="A64" s="6">
        <v>63</v>
      </c>
      <c r="C64" s="6">
        <f t="shared" si="0"/>
        <v>1586.7487547432947</v>
      </c>
      <c r="D64" s="7">
        <f t="shared" si="1"/>
        <v>1473.8342836635347</v>
      </c>
      <c r="E64" s="7">
        <f t="shared" si="2"/>
        <v>1699.6632258230547</v>
      </c>
    </row>
    <row r="65" spans="1:5">
      <c r="A65" s="6">
        <v>64</v>
      </c>
      <c r="C65" s="6">
        <f t="shared" si="0"/>
        <v>1653.8684887159745</v>
      </c>
      <c r="D65" s="7">
        <f t="shared" si="1"/>
        <v>1520.188062572015</v>
      </c>
      <c r="E65" s="7">
        <f t="shared" si="2"/>
        <v>1787.548914859934</v>
      </c>
    </row>
    <row r="66" spans="1:5">
      <c r="A66" s="6">
        <v>65</v>
      </c>
      <c r="C66" s="6">
        <f t="shared" si="0"/>
        <v>1720.9882226886543</v>
      </c>
      <c r="D66" s="7">
        <f t="shared" si="1"/>
        <v>1564.2756782196848</v>
      </c>
      <c r="E66" s="7">
        <f t="shared" si="2"/>
        <v>1877.7007671576239</v>
      </c>
    </row>
    <row r="67" spans="1:5">
      <c r="A67" s="6">
        <v>66</v>
      </c>
      <c r="C67" s="6">
        <f t="shared" si="0"/>
        <v>1788.1079566613341</v>
      </c>
      <c r="D67" s="7">
        <f t="shared" si="1"/>
        <v>1606.3834803604368</v>
      </c>
      <c r="E67" s="7">
        <f t="shared" si="2"/>
        <v>1969.8324329622315</v>
      </c>
    </row>
    <row r="68" spans="1:5">
      <c r="A68" s="6">
        <v>67</v>
      </c>
      <c r="C68" s="6">
        <f t="shared" si="0"/>
        <v>1855.2276906340139</v>
      </c>
      <c r="D68" s="7">
        <f t="shared" si="1"/>
        <v>1646.7226328042111</v>
      </c>
      <c r="E68" s="7">
        <f t="shared" si="2"/>
        <v>2063.7327484638167</v>
      </c>
    </row>
    <row r="69" spans="1:5">
      <c r="A69" s="6">
        <v>68</v>
      </c>
      <c r="C69" s="6">
        <f t="shared" si="0"/>
        <v>1922.3474246066937</v>
      </c>
      <c r="D69" s="7">
        <f t="shared" si="1"/>
        <v>1685.4517621661378</v>
      </c>
      <c r="E69" s="7">
        <f t="shared" si="2"/>
        <v>2159.2430870472499</v>
      </c>
    </row>
    <row r="70" spans="1:5">
      <c r="A70" s="6">
        <v>69</v>
      </c>
      <c r="C70" s="6">
        <f t="shared" si="0"/>
        <v>1989.4671585793735</v>
      </c>
      <c r="D70" s="7">
        <f t="shared" si="1"/>
        <v>1722.6931264054274</v>
      </c>
      <c r="E70" s="7">
        <f t="shared" si="2"/>
        <v>2256.2411907533196</v>
      </c>
    </row>
    <row r="71" spans="1:5">
      <c r="A71" s="6">
        <v>70</v>
      </c>
      <c r="C71" s="6">
        <f t="shared" si="0"/>
        <v>2056.5868925520535</v>
      </c>
      <c r="D71" s="7">
        <f t="shared" si="1"/>
        <v>1758.5435082166755</v>
      </c>
      <c r="E71" s="7">
        <f t="shared" si="2"/>
        <v>2354.6302768874316</v>
      </c>
    </row>
    <row r="72" spans="1:5">
      <c r="A72" s="6">
        <v>71</v>
      </c>
      <c r="C72" s="6">
        <f t="shared" si="0"/>
        <v>2123.7066265247331</v>
      </c>
      <c r="D72" s="7">
        <f t="shared" si="1"/>
        <v>1793.0814751489502</v>
      </c>
      <c r="E72" s="7">
        <f t="shared" si="2"/>
        <v>2454.331777900516</v>
      </c>
    </row>
    <row r="73" spans="1:5">
      <c r="A73" s="6">
        <v>72</v>
      </c>
      <c r="C73" s="6">
        <f t="shared" si="0"/>
        <v>2190.8263604974131</v>
      </c>
      <c r="D73" s="7">
        <f t="shared" si="1"/>
        <v>1826.3722600968892</v>
      </c>
      <c r="E73" s="7">
        <f t="shared" si="2"/>
        <v>2555.2804608979372</v>
      </c>
    </row>
    <row r="74" spans="1:5">
      <c r="A74" s="6">
        <v>73</v>
      </c>
      <c r="C74" s="6">
        <f t="shared" si="0"/>
        <v>2257.9460944700932</v>
      </c>
      <c r="D74" s="7">
        <f t="shared" si="1"/>
        <v>1858.4710985023075</v>
      </c>
      <c r="E74" s="7">
        <f t="shared" si="2"/>
        <v>2657.4210904378788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9D98-DCAA-42E0-8133-F65A7E718D22}">
  <dimension ref="A1:E54"/>
  <sheetViews>
    <sheetView tabSelected="1" topLeftCell="A37" workbookViewId="0">
      <selection activeCell="C45" sqref="C45"/>
    </sheetView>
  </sheetViews>
  <sheetFormatPr defaultRowHeight="15"/>
  <cols>
    <col min="3" max="3" width="17.140625" customWidth="1"/>
    <col min="4" max="4" width="34.140625" customWidth="1"/>
    <col min="5" max="5" width="35" customWidth="1"/>
  </cols>
  <sheetData>
    <row r="1" spans="1:5">
      <c r="A1" t="s">
        <v>24</v>
      </c>
      <c r="B1" t="s">
        <v>1</v>
      </c>
      <c r="C1" t="s">
        <v>6</v>
      </c>
      <c r="D1" t="s">
        <v>7</v>
      </c>
      <c r="E1" t="s">
        <v>8</v>
      </c>
    </row>
    <row r="2" spans="1:5">
      <c r="A2" s="6">
        <v>1</v>
      </c>
      <c r="B2" s="6">
        <v>1</v>
      </c>
    </row>
    <row r="3" spans="1:5">
      <c r="A3" s="6">
        <v>2</v>
      </c>
      <c r="B3" s="6">
        <v>1</v>
      </c>
    </row>
    <row r="4" spans="1:5">
      <c r="A4" s="6">
        <v>3</v>
      </c>
      <c r="B4" s="6">
        <v>1</v>
      </c>
    </row>
    <row r="5" spans="1:5">
      <c r="A5" s="6">
        <v>4</v>
      </c>
      <c r="B5" s="6">
        <v>1</v>
      </c>
    </row>
    <row r="6" spans="1:5">
      <c r="A6" s="6">
        <v>5</v>
      </c>
      <c r="B6" s="6">
        <v>1</v>
      </c>
    </row>
    <row r="7" spans="1:5">
      <c r="A7" s="6">
        <v>6</v>
      </c>
      <c r="B7" s="6">
        <v>1</v>
      </c>
    </row>
    <row r="8" spans="1:5">
      <c r="A8" s="6">
        <v>7</v>
      </c>
      <c r="B8" s="6">
        <v>1</v>
      </c>
    </row>
    <row r="9" spans="1:5">
      <c r="A9" s="6">
        <v>8</v>
      </c>
      <c r="B9" s="6">
        <v>1</v>
      </c>
    </row>
    <row r="10" spans="1:5">
      <c r="A10" s="6">
        <v>9</v>
      </c>
      <c r="B10" s="6">
        <v>6</v>
      </c>
    </row>
    <row r="11" spans="1:5">
      <c r="A11" s="6">
        <v>10</v>
      </c>
      <c r="B11" s="6">
        <v>9</v>
      </c>
    </row>
    <row r="12" spans="1:5">
      <c r="A12" s="6">
        <v>11</v>
      </c>
      <c r="B12" s="6">
        <v>13</v>
      </c>
    </row>
    <row r="13" spans="1:5">
      <c r="A13" s="6">
        <v>12</v>
      </c>
      <c r="B13" s="6">
        <v>13</v>
      </c>
    </row>
    <row r="14" spans="1:5">
      <c r="A14" s="6">
        <v>13</v>
      </c>
      <c r="B14" s="6">
        <v>14</v>
      </c>
    </row>
    <row r="15" spans="1:5">
      <c r="A15" s="6">
        <v>14</v>
      </c>
      <c r="B15" s="6">
        <v>19</v>
      </c>
    </row>
    <row r="16" spans="1:5">
      <c r="A16" s="6">
        <v>15</v>
      </c>
      <c r="B16" s="6">
        <v>28</v>
      </c>
    </row>
    <row r="17" spans="1:2">
      <c r="A17" s="6">
        <v>16</v>
      </c>
      <c r="B17" s="6">
        <v>45</v>
      </c>
    </row>
    <row r="18" spans="1:2">
      <c r="A18" s="6">
        <v>17</v>
      </c>
      <c r="B18" s="6">
        <v>68</v>
      </c>
    </row>
    <row r="19" spans="1:2">
      <c r="A19" s="6">
        <v>18</v>
      </c>
      <c r="B19" s="6">
        <v>77</v>
      </c>
    </row>
    <row r="20" spans="1:2">
      <c r="A20" s="6">
        <v>19</v>
      </c>
      <c r="B20" s="6">
        <v>82</v>
      </c>
    </row>
    <row r="21" spans="1:2">
      <c r="A21" s="6">
        <v>20</v>
      </c>
      <c r="B21" s="6">
        <v>92</v>
      </c>
    </row>
    <row r="22" spans="1:2">
      <c r="A22" s="6">
        <v>21</v>
      </c>
      <c r="B22" s="6">
        <v>105</v>
      </c>
    </row>
    <row r="23" spans="1:2">
      <c r="A23" s="6">
        <v>22</v>
      </c>
      <c r="B23" s="6">
        <v>176</v>
      </c>
    </row>
    <row r="24" spans="1:2">
      <c r="A24" s="6">
        <v>23</v>
      </c>
      <c r="B24" s="6">
        <v>212</v>
      </c>
    </row>
    <row r="25" spans="1:2">
      <c r="A25" s="6">
        <v>24</v>
      </c>
      <c r="B25" s="6">
        <v>242</v>
      </c>
    </row>
    <row r="26" spans="1:2">
      <c r="A26" s="6">
        <v>25</v>
      </c>
      <c r="B26" s="6">
        <v>246</v>
      </c>
    </row>
    <row r="27" spans="1:2">
      <c r="A27" s="6">
        <v>26</v>
      </c>
      <c r="B27" s="6">
        <v>254</v>
      </c>
    </row>
    <row r="28" spans="1:2">
      <c r="A28" s="6">
        <v>27</v>
      </c>
      <c r="B28" s="6">
        <v>261</v>
      </c>
    </row>
    <row r="29" spans="1:2">
      <c r="A29" s="6">
        <v>28</v>
      </c>
      <c r="B29" s="6">
        <v>261</v>
      </c>
    </row>
    <row r="30" spans="1:2">
      <c r="A30" s="6">
        <v>29</v>
      </c>
      <c r="B30" s="6">
        <v>263</v>
      </c>
    </row>
    <row r="31" spans="1:2">
      <c r="A31" s="6">
        <v>30</v>
      </c>
      <c r="B31" s="6">
        <v>289</v>
      </c>
    </row>
    <row r="32" spans="1:2">
      <c r="A32" s="6">
        <v>31</v>
      </c>
      <c r="B32" s="6">
        <v>302</v>
      </c>
    </row>
    <row r="33" spans="1:5">
      <c r="A33" s="6">
        <v>32</v>
      </c>
      <c r="B33" s="6">
        <v>339</v>
      </c>
    </row>
    <row r="34" spans="1:5">
      <c r="A34" s="6">
        <v>33</v>
      </c>
      <c r="B34" s="6">
        <v>376</v>
      </c>
    </row>
    <row r="35" spans="1:5">
      <c r="A35" s="6">
        <v>34</v>
      </c>
      <c r="B35" s="6">
        <v>399</v>
      </c>
    </row>
    <row r="36" spans="1:5">
      <c r="A36" s="6">
        <v>35</v>
      </c>
      <c r="B36" s="6">
        <v>400</v>
      </c>
    </row>
    <row r="37" spans="1:5">
      <c r="A37" s="6">
        <v>36</v>
      </c>
      <c r="B37" s="6">
        <v>463</v>
      </c>
    </row>
    <row r="38" spans="1:5">
      <c r="A38" s="6">
        <v>37</v>
      </c>
      <c r="B38" s="6">
        <v>516</v>
      </c>
    </row>
    <row r="39" spans="1:5">
      <c r="A39" s="6">
        <v>38</v>
      </c>
      <c r="B39" s="6">
        <v>531</v>
      </c>
    </row>
    <row r="40" spans="1:5">
      <c r="A40" s="6">
        <v>39</v>
      </c>
      <c r="B40" s="6">
        <v>595</v>
      </c>
    </row>
    <row r="41" spans="1:5">
      <c r="A41" s="6">
        <v>40</v>
      </c>
      <c r="B41" s="6">
        <v>608</v>
      </c>
    </row>
    <row r="42" spans="1:5">
      <c r="A42" s="6">
        <v>41</v>
      </c>
      <c r="B42" s="6">
        <v>646</v>
      </c>
    </row>
    <row r="43" spans="1:5">
      <c r="A43" s="6">
        <v>42</v>
      </c>
      <c r="B43" s="6">
        <v>708</v>
      </c>
      <c r="C43" s="6">
        <v>708</v>
      </c>
      <c r="D43" s="7">
        <v>708</v>
      </c>
      <c r="E43" s="7">
        <v>708</v>
      </c>
    </row>
    <row r="44" spans="1:5">
      <c r="A44" s="6">
        <v>43</v>
      </c>
      <c r="C44" s="6">
        <f>_xlfn.FORECAST.ETS(A44,$B$2:$B$43,$A$2:$A$43,1,1)</f>
        <v>765.18728194359744</v>
      </c>
      <c r="D44" s="7">
        <f>C44-_xlfn.FORECAST.ETS.CONFINT(A44,$B$2:$B$43,$A$2:$A$43,0.95,1,1)</f>
        <v>725.46686284222142</v>
      </c>
      <c r="E44" s="7">
        <f>C44+_xlfn.FORECAST.ETS.CONFINT(A44,$B$2:$B$43,$A$2:$A$43,0.95,1,1)</f>
        <v>804.90770104497346</v>
      </c>
    </row>
    <row r="45" spans="1:5">
      <c r="A45" s="6">
        <v>44</v>
      </c>
      <c r="C45" s="6">
        <f>_xlfn.FORECAST.ETS(A45,$B$2:$B$43,$A$2:$A$43,1,1)</f>
        <v>825.4273014590932</v>
      </c>
      <c r="D45" s="7">
        <f>C45-_xlfn.FORECAST.ETS.CONFINT(A45,$B$2:$B$43,$A$2:$A$43,0.95,1,1)</f>
        <v>743.67267225418539</v>
      </c>
      <c r="E45" s="7">
        <f>C45+_xlfn.FORECAST.ETS.CONFINT(A45,$B$2:$B$43,$A$2:$A$43,0.95,1,1)</f>
        <v>907.18193066400102</v>
      </c>
    </row>
    <row r="46" spans="1:5">
      <c r="A46" s="6">
        <v>45</v>
      </c>
      <c r="C46" s="6">
        <f>_xlfn.FORECAST.ETS(A46,$B$2:$B$43,$A$2:$A$43,1,1)</f>
        <v>885.66732097458885</v>
      </c>
      <c r="D46" s="7">
        <f>C46-_xlfn.FORECAST.ETS.CONFINT(A46,$B$2:$B$43,$A$2:$A$43,0.95,1,1)</f>
        <v>750.87746724942326</v>
      </c>
      <c r="E46" s="7">
        <f>C46+_xlfn.FORECAST.ETS.CONFINT(A46,$B$2:$B$43,$A$2:$A$43,0.95,1,1)</f>
        <v>1020.4571746997544</v>
      </c>
    </row>
    <row r="47" spans="1:5">
      <c r="A47" s="6">
        <v>46</v>
      </c>
      <c r="C47" s="6">
        <f>_xlfn.FORECAST.ETS(A47,$B$2:$B$43,$A$2:$A$43,1,1)</f>
        <v>945.90734049008461</v>
      </c>
      <c r="D47" s="7">
        <f>C47-_xlfn.FORECAST.ETS.CONFINT(A47,$B$2:$B$43,$A$2:$A$43,0.95,1,1)</f>
        <v>749.48589603203118</v>
      </c>
      <c r="E47" s="7">
        <f>C47+_xlfn.FORECAST.ETS.CONFINT(A47,$B$2:$B$43,$A$2:$A$43,0.95,1,1)</f>
        <v>1142.328784948138</v>
      </c>
    </row>
    <row r="48" spans="1:5">
      <c r="A48" s="6">
        <v>47</v>
      </c>
      <c r="C48" s="6">
        <f>_xlfn.FORECAST.ETS(A48,$B$2:$B$43,$A$2:$A$43,1,1)</f>
        <v>1006.1473600055803</v>
      </c>
      <c r="D48" s="7">
        <f>C48-_xlfn.FORECAST.ETS.CONFINT(A48,$B$2:$B$43,$A$2:$A$43,0.95,1,1)</f>
        <v>740.67933319145982</v>
      </c>
      <c r="E48" s="7">
        <f>C48+_xlfn.FORECAST.ETS.CONFINT(A48,$B$2:$B$43,$A$2:$A$43,0.95,1,1)</f>
        <v>1271.6153868197007</v>
      </c>
    </row>
    <row r="49" spans="1:5">
      <c r="A49" s="6">
        <v>48</v>
      </c>
      <c r="C49" s="6">
        <f>_xlfn.FORECAST.ETS(A49,$B$2:$B$43,$A$2:$A$43,1,1)</f>
        <v>1066.3873795210759</v>
      </c>
      <c r="D49" s="7">
        <f>C49-_xlfn.FORECAST.ETS.CONFINT(A49,$B$2:$B$43,$A$2:$A$43,0.95,1,1)</f>
        <v>725.22145323743416</v>
      </c>
      <c r="E49" s="7">
        <f>C49+_xlfn.FORECAST.ETS.CONFINT(A49,$B$2:$B$43,$A$2:$A$43,0.95,1,1)</f>
        <v>1407.5533058047176</v>
      </c>
    </row>
    <row r="50" spans="1:5">
      <c r="A50" s="6">
        <v>49</v>
      </c>
      <c r="C50" s="6">
        <f>_xlfn.FORECAST.ETS(A50,$B$2:$B$43,$A$2:$A$43,1,1)</f>
        <v>1126.6273990365717</v>
      </c>
      <c r="D50" s="7">
        <f>C50-_xlfn.FORECAST.ETS.CONFINT(A50,$B$2:$B$43,$A$2:$A$43,0.95,1,1)</f>
        <v>703.66836063083349</v>
      </c>
      <c r="E50" s="7">
        <f>C50+_xlfn.FORECAST.ETS.CONFINT(A50,$B$2:$B$43,$A$2:$A$43,0.95,1,1)</f>
        <v>1549.5864374423099</v>
      </c>
    </row>
    <row r="51" spans="1:5">
      <c r="A51" s="6">
        <v>50</v>
      </c>
      <c r="C51" s="6">
        <f>_xlfn.FORECAST.ETS(A51,$B$2:$B$43,$A$2:$A$43,1,1)</f>
        <v>1186.8674185520672</v>
      </c>
      <c r="D51" s="7">
        <f>C51-_xlfn.FORECAST.ETS.CONFINT(A51,$B$2:$B$43,$A$2:$A$43,0.95,1,1)</f>
        <v>676.451934525654</v>
      </c>
      <c r="E51" s="7">
        <f>C51+_xlfn.FORECAST.ETS.CONFINT(A51,$B$2:$B$43,$A$2:$A$43,0.95,1,1)</f>
        <v>1697.2829025784804</v>
      </c>
    </row>
    <row r="52" spans="1:5">
      <c r="A52" s="6">
        <v>51</v>
      </c>
      <c r="C52" s="6">
        <f>_xlfn.FORECAST.ETS(A52,$B$2:$B$43,$A$2:$A$43,1,1)</f>
        <v>1247.107438067563</v>
      </c>
      <c r="D52" s="7">
        <f>C52-_xlfn.FORECAST.ETS.CONFINT(A52,$B$2:$B$43,$A$2:$A$43,0.95,1,1)</f>
        <v>643.92151309222947</v>
      </c>
      <c r="E52" s="7">
        <f>C52+_xlfn.FORECAST.ETS.CONFINT(A52,$B$2:$B$43,$A$2:$A$43,0.95,1,1)</f>
        <v>1850.2933630428965</v>
      </c>
    </row>
    <row r="53" spans="1:5">
      <c r="A53" s="6">
        <v>52</v>
      </c>
      <c r="C53" s="6">
        <f>_xlfn.FORECAST.ETS(A53,$B$2:$B$43,$A$2:$A$43,1,1)</f>
        <v>1307.3474575830587</v>
      </c>
      <c r="D53" s="7">
        <f>C53-_xlfn.FORECAST.ETS.CONFINT(A53,$B$2:$B$43,$A$2:$A$43,0.95,1,1)</f>
        <v>606.36782466257193</v>
      </c>
      <c r="E53" s="7">
        <f>C53+_xlfn.FORECAST.ETS.CONFINT(A53,$B$2:$B$43,$A$2:$A$43,0.95,1,1)</f>
        <v>2008.3270905035456</v>
      </c>
    </row>
    <row r="54" spans="1:5">
      <c r="A54" s="6">
        <v>53</v>
      </c>
      <c r="C54" s="6">
        <f>_xlfn.FORECAST.ETS(A54,$B$2:$B$43,$A$2:$A$43,1,1)</f>
        <v>1367.5874770985542</v>
      </c>
      <c r="D54" s="7">
        <f>C54-_xlfn.FORECAST.ETS.CONFINT(A54,$B$2:$B$43,$A$2:$A$43,0.95,1,1)</f>
        <v>564.03801395777589</v>
      </c>
      <c r="E54" s="7">
        <f>C54+_xlfn.FORECAST.ETS.CONFINT(A54,$B$2:$B$43,$A$2:$A$43,0.95,1,1)</f>
        <v>2171.1369402393325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01E8-78F5-451C-AE1D-58C6E6A4AEE9}">
  <dimension ref="A1:E54"/>
  <sheetViews>
    <sheetView topLeftCell="A28" workbookViewId="0"/>
  </sheetViews>
  <sheetFormatPr defaultRowHeight="15"/>
  <cols>
    <col min="2" max="2" width="9.5703125" customWidth="1"/>
    <col min="3" max="3" width="18.5703125" customWidth="1"/>
    <col min="4" max="4" width="35.5703125" customWidth="1"/>
    <col min="5" max="5" width="36.42578125" customWidth="1"/>
  </cols>
  <sheetData>
    <row r="1" spans="1:5">
      <c r="A1" t="s">
        <v>24</v>
      </c>
      <c r="B1" t="s">
        <v>2</v>
      </c>
      <c r="C1" t="s">
        <v>3</v>
      </c>
      <c r="D1" t="s">
        <v>4</v>
      </c>
      <c r="E1" t="s">
        <v>5</v>
      </c>
    </row>
    <row r="2" spans="1:5">
      <c r="A2" s="6">
        <v>1</v>
      </c>
      <c r="B2" s="6">
        <v>0</v>
      </c>
    </row>
    <row r="3" spans="1:5">
      <c r="A3" s="6">
        <v>2</v>
      </c>
      <c r="B3" s="6">
        <v>0</v>
      </c>
    </row>
    <row r="4" spans="1:5">
      <c r="A4" s="6">
        <v>3</v>
      </c>
      <c r="B4" s="6">
        <v>0</v>
      </c>
    </row>
    <row r="5" spans="1:5">
      <c r="A5" s="6">
        <v>4</v>
      </c>
      <c r="B5" s="6">
        <v>0</v>
      </c>
    </row>
    <row r="6" spans="1:5">
      <c r="A6" s="6">
        <v>5</v>
      </c>
      <c r="B6" s="6">
        <v>0</v>
      </c>
    </row>
    <row r="7" spans="1:5">
      <c r="A7" s="6">
        <v>6</v>
      </c>
      <c r="B7" s="6">
        <v>0</v>
      </c>
    </row>
    <row r="8" spans="1:5">
      <c r="A8" s="6">
        <v>7</v>
      </c>
      <c r="B8" s="6">
        <v>0</v>
      </c>
    </row>
    <row r="9" spans="1:5">
      <c r="A9" s="6">
        <v>8</v>
      </c>
      <c r="B9" s="6">
        <v>0</v>
      </c>
    </row>
    <row r="10" spans="1:5">
      <c r="A10" s="6">
        <v>9</v>
      </c>
      <c r="B10" s="6">
        <v>0</v>
      </c>
    </row>
    <row r="11" spans="1:5">
      <c r="A11" s="6">
        <v>10</v>
      </c>
      <c r="B11" s="6">
        <v>0</v>
      </c>
    </row>
    <row r="12" spans="1:5">
      <c r="A12" s="6">
        <v>11</v>
      </c>
      <c r="B12" s="6">
        <v>0</v>
      </c>
    </row>
    <row r="13" spans="1:5">
      <c r="A13" s="6">
        <v>12</v>
      </c>
      <c r="B13" s="6">
        <v>0</v>
      </c>
    </row>
    <row r="14" spans="1:5">
      <c r="A14" s="6">
        <v>13</v>
      </c>
      <c r="B14" s="6">
        <v>0</v>
      </c>
    </row>
    <row r="15" spans="1:5">
      <c r="A15" s="6">
        <v>14</v>
      </c>
      <c r="B15" s="6">
        <v>0</v>
      </c>
    </row>
    <row r="16" spans="1:5">
      <c r="A16" s="6">
        <v>15</v>
      </c>
      <c r="B16" s="6">
        <v>0</v>
      </c>
    </row>
    <row r="17" spans="1:2">
      <c r="A17" s="6">
        <v>16</v>
      </c>
      <c r="B17" s="6">
        <v>0</v>
      </c>
    </row>
    <row r="18" spans="1:2">
      <c r="A18" s="6">
        <v>17</v>
      </c>
      <c r="B18" s="6">
        <v>1</v>
      </c>
    </row>
    <row r="19" spans="1:2">
      <c r="A19" s="6">
        <v>18</v>
      </c>
      <c r="B19" s="6">
        <v>1</v>
      </c>
    </row>
    <row r="20" spans="1:2">
      <c r="A20" s="6">
        <v>19</v>
      </c>
      <c r="B20" s="6">
        <v>1</v>
      </c>
    </row>
    <row r="21" spans="1:2">
      <c r="A21" s="6">
        <v>20</v>
      </c>
      <c r="B21" s="6">
        <v>2</v>
      </c>
    </row>
    <row r="22" spans="1:2">
      <c r="A22" s="6">
        <v>21</v>
      </c>
      <c r="B22" s="6">
        <v>2</v>
      </c>
    </row>
    <row r="23" spans="1:2">
      <c r="A23" s="6">
        <v>22</v>
      </c>
      <c r="B23" s="6">
        <v>4</v>
      </c>
    </row>
    <row r="24" spans="1:2">
      <c r="A24" s="6">
        <v>23</v>
      </c>
      <c r="B24" s="6">
        <v>5</v>
      </c>
    </row>
    <row r="25" spans="1:2">
      <c r="A25" s="6">
        <v>24</v>
      </c>
      <c r="B25" s="6">
        <v>7</v>
      </c>
    </row>
    <row r="26" spans="1:2">
      <c r="A26" s="6">
        <v>25</v>
      </c>
      <c r="B26" s="6">
        <v>7</v>
      </c>
    </row>
    <row r="27" spans="1:2">
      <c r="A27" s="6">
        <v>26</v>
      </c>
      <c r="B27" s="6">
        <v>8</v>
      </c>
    </row>
    <row r="28" spans="1:2">
      <c r="A28" s="6">
        <v>27</v>
      </c>
      <c r="B28" s="6">
        <v>11</v>
      </c>
    </row>
    <row r="29" spans="1:2">
      <c r="A29" s="6">
        <v>28</v>
      </c>
      <c r="B29" s="6">
        <v>11</v>
      </c>
    </row>
    <row r="30" spans="1:2">
      <c r="A30" s="6">
        <v>29</v>
      </c>
      <c r="B30" s="6">
        <v>11</v>
      </c>
    </row>
    <row r="31" spans="1:2">
      <c r="A31" s="6">
        <v>30</v>
      </c>
      <c r="B31" s="6">
        <v>13</v>
      </c>
    </row>
    <row r="32" spans="1:2">
      <c r="A32" s="6">
        <v>31</v>
      </c>
      <c r="B32" s="6">
        <v>15</v>
      </c>
    </row>
    <row r="33" spans="1:5">
      <c r="A33" s="6">
        <v>32</v>
      </c>
      <c r="B33" s="6">
        <v>17</v>
      </c>
    </row>
    <row r="34" spans="1:5">
      <c r="A34" s="6">
        <v>33</v>
      </c>
      <c r="B34" s="6">
        <v>18</v>
      </c>
    </row>
    <row r="35" spans="1:5">
      <c r="A35" s="6">
        <v>34</v>
      </c>
      <c r="B35" s="6">
        <v>19</v>
      </c>
    </row>
    <row r="36" spans="1:5">
      <c r="A36" s="6">
        <v>35</v>
      </c>
      <c r="B36" s="6">
        <v>20</v>
      </c>
    </row>
    <row r="37" spans="1:5">
      <c r="A37" s="6">
        <v>36</v>
      </c>
      <c r="B37" s="6">
        <v>23</v>
      </c>
    </row>
    <row r="38" spans="1:5">
      <c r="A38" s="6">
        <v>37</v>
      </c>
      <c r="B38" s="6">
        <v>24</v>
      </c>
    </row>
    <row r="39" spans="1:5">
      <c r="A39" s="6">
        <v>38</v>
      </c>
      <c r="B39" s="6">
        <v>25</v>
      </c>
    </row>
    <row r="40" spans="1:5">
      <c r="A40" s="6">
        <v>39</v>
      </c>
      <c r="B40" s="6">
        <v>27</v>
      </c>
    </row>
    <row r="41" spans="1:5">
      <c r="A41" s="6">
        <v>40</v>
      </c>
      <c r="B41" s="6">
        <v>28</v>
      </c>
    </row>
    <row r="42" spans="1:5">
      <c r="A42" s="6">
        <v>41</v>
      </c>
      <c r="B42" s="6">
        <v>29</v>
      </c>
    </row>
    <row r="43" spans="1:5">
      <c r="A43" s="6">
        <v>42</v>
      </c>
      <c r="B43" s="6">
        <v>34</v>
      </c>
      <c r="C43" s="6">
        <v>34</v>
      </c>
      <c r="D43" s="7">
        <v>34</v>
      </c>
      <c r="E43" s="7">
        <v>34</v>
      </c>
    </row>
    <row r="44" spans="1:5">
      <c r="A44" s="6">
        <v>43</v>
      </c>
      <c r="C44" s="6">
        <f>_xlfn.FORECAST.ETS(A44,$B$2:$B$43,$A$2:$A$43,1,1)</f>
        <v>34.415675893943558</v>
      </c>
      <c r="D44" s="7">
        <f>C44-_xlfn.FORECAST.ETS.CONFINT(A44,$B$2:$B$43,$A$2:$A$43,0.95,1,1)</f>
        <v>32.631573199982263</v>
      </c>
      <c r="E44" s="7">
        <f>C44+_xlfn.FORECAST.ETS.CONFINT(A44,$B$2:$B$43,$A$2:$A$43,0.95,1,1)</f>
        <v>36.199778587904852</v>
      </c>
    </row>
    <row r="45" spans="1:5">
      <c r="A45" s="6">
        <v>44</v>
      </c>
      <c r="C45" s="6">
        <f>_xlfn.FORECAST.ETS(A45,$B$2:$B$43,$A$2:$A$43,1,1)</f>
        <v>36.537017633288492</v>
      </c>
      <c r="D45" s="7">
        <f>C45-_xlfn.FORECAST.ETS.CONFINT(A45,$B$2:$B$43,$A$2:$A$43,0.95,1,1)</f>
        <v>34.306889265836872</v>
      </c>
      <c r="E45" s="7">
        <f>C45+_xlfn.FORECAST.ETS.CONFINT(A45,$B$2:$B$43,$A$2:$A$43,0.95,1,1)</f>
        <v>38.767146000740112</v>
      </c>
    </row>
    <row r="46" spans="1:5">
      <c r="A46" s="6">
        <v>45</v>
      </c>
      <c r="C46" s="6">
        <f>_xlfn.FORECAST.ETS(A46,$B$2:$B$43,$A$2:$A$43,1,1)</f>
        <v>38.658359372633427</v>
      </c>
      <c r="D46" s="7">
        <f>C46-_xlfn.FORECAST.ETS.CONFINT(A46,$B$2:$B$43,$A$2:$A$43,0.95,1,1)</f>
        <v>35.80240157219022</v>
      </c>
      <c r="E46" s="7">
        <f>C46+_xlfn.FORECAST.ETS.CONFINT(A46,$B$2:$B$43,$A$2:$A$43,0.95,1,1)</f>
        <v>41.514317173076634</v>
      </c>
    </row>
    <row r="47" spans="1:5">
      <c r="A47" s="6">
        <v>46</v>
      </c>
      <c r="C47" s="6">
        <f>_xlfn.FORECAST.ETS(A47,$B$2:$B$43,$A$2:$A$43,1,1)</f>
        <v>40.779701111978362</v>
      </c>
      <c r="D47" s="7">
        <f>C47-_xlfn.FORECAST.ETS.CONFINT(A47,$B$2:$B$43,$A$2:$A$43,0.95,1,1)</f>
        <v>37.156171411089346</v>
      </c>
      <c r="E47" s="7">
        <f>C47+_xlfn.FORECAST.ETS.CONFINT(A47,$B$2:$B$43,$A$2:$A$43,0.95,1,1)</f>
        <v>44.403230812867378</v>
      </c>
    </row>
    <row r="48" spans="1:5">
      <c r="A48" s="6">
        <v>47</v>
      </c>
      <c r="C48" s="6">
        <f>_xlfn.FORECAST.ETS(A48,$B$2:$B$43,$A$2:$A$43,1,1)</f>
        <v>42.901042851323297</v>
      </c>
      <c r="D48" s="7">
        <f>C48-_xlfn.FORECAST.ETS.CONFINT(A48,$B$2:$B$43,$A$2:$A$43,0.95,1,1)</f>
        <v>38.396404359271493</v>
      </c>
      <c r="E48" s="7">
        <f>C48+_xlfn.FORECAST.ETS.CONFINT(A48,$B$2:$B$43,$A$2:$A$43,0.95,1,1)</f>
        <v>47.4056813433751</v>
      </c>
    </row>
    <row r="49" spans="1:5">
      <c r="A49" s="6">
        <v>48</v>
      </c>
      <c r="C49" s="6">
        <f>_xlfn.FORECAST.ETS(A49,$B$2:$B$43,$A$2:$A$43,1,1)</f>
        <v>45.022384590668231</v>
      </c>
      <c r="D49" s="7">
        <f>C49-_xlfn.FORECAST.ETS.CONFINT(A49,$B$2:$B$43,$A$2:$A$43,0.95,1,1)</f>
        <v>39.541529355097133</v>
      </c>
      <c r="E49" s="7">
        <f>C49+_xlfn.FORECAST.ETS.CONFINT(A49,$B$2:$B$43,$A$2:$A$43,0.95,1,1)</f>
        <v>50.50323982623933</v>
      </c>
    </row>
    <row r="50" spans="1:5">
      <c r="A50" s="6">
        <v>49</v>
      </c>
      <c r="C50" s="6">
        <f>_xlfn.FORECAST.ETS(A50,$B$2:$B$43,$A$2:$A$43,1,1)</f>
        <v>47.143726330013166</v>
      </c>
      <c r="D50" s="7">
        <f>C50-_xlfn.FORECAST.ETS.CONFINT(A50,$B$2:$B$43,$A$2:$A$43,0.95,1,1)</f>
        <v>40.60370616156667</v>
      </c>
      <c r="E50" s="7">
        <f>C50+_xlfn.FORECAST.ETS.CONFINT(A50,$B$2:$B$43,$A$2:$A$43,0.95,1,1)</f>
        <v>53.683746498459662</v>
      </c>
    </row>
    <row r="51" spans="1:5">
      <c r="A51" s="6">
        <v>50</v>
      </c>
      <c r="C51" s="6">
        <f>_xlfn.FORECAST.ETS(A51,$B$2:$B$43,$A$2:$A$43,1,1)</f>
        <v>49.265068069358101</v>
      </c>
      <c r="D51" s="7">
        <f>C51-_xlfn.FORECAST.ETS.CONFINT(A51,$B$2:$B$43,$A$2:$A$43,0.95,1,1)</f>
        <v>41.591352227727057</v>
      </c>
      <c r="E51" s="7">
        <f>C51+_xlfn.FORECAST.ETS.CONFINT(A51,$B$2:$B$43,$A$2:$A$43,0.95,1,1)</f>
        <v>56.938783910989144</v>
      </c>
    </row>
    <row r="52" spans="1:5">
      <c r="A52" s="6">
        <v>51</v>
      </c>
      <c r="C52" s="6">
        <f>_xlfn.FORECAST.ETS(A52,$B$2:$B$43,$A$2:$A$43,1,1)</f>
        <v>51.386409808703036</v>
      </c>
      <c r="D52" s="7">
        <f>C52-_xlfn.FORECAST.ETS.CONFINT(A52,$B$2:$B$43,$A$2:$A$43,0.95,1,1)</f>
        <v>42.510610973705198</v>
      </c>
      <c r="E52" s="7">
        <f>C52+_xlfn.FORECAST.ETS.CONFINT(A52,$B$2:$B$43,$A$2:$A$43,0.95,1,1)</f>
        <v>60.262208643700873</v>
      </c>
    </row>
    <row r="53" spans="1:5">
      <c r="A53" s="6">
        <v>52</v>
      </c>
      <c r="C53" s="6">
        <f>_xlfn.FORECAST.ETS(A53,$B$2:$B$43,$A$2:$A$43,1,1)</f>
        <v>53.50775154804797</v>
      </c>
      <c r="D53" s="7">
        <f>C53-_xlfn.FORECAST.ETS.CONFINT(A53,$B$2:$B$43,$A$2:$A$43,0.95,1,1)</f>
        <v>43.366183028816778</v>
      </c>
      <c r="E53" s="7">
        <f>C53+_xlfn.FORECAST.ETS.CONFINT(A53,$B$2:$B$43,$A$2:$A$43,0.95,1,1)</f>
        <v>63.649320067279163</v>
      </c>
    </row>
    <row r="54" spans="1:5">
      <c r="A54" s="6">
        <v>53</v>
      </c>
      <c r="C54" s="6">
        <f>_xlfn.FORECAST.ETS(A54,$B$2:$B$43,$A$2:$A$43,1,1)</f>
        <v>55.629093287392905</v>
      </c>
      <c r="D54" s="7">
        <f>C54-_xlfn.FORECAST.ETS.CONFINT(A54,$B$2:$B$43,$A$2:$A$43,0.95,1,1)</f>
        <v>44.161808786097019</v>
      </c>
      <c r="E54" s="7">
        <f>C54+_xlfn.FORECAST.ETS.CONFINT(A54,$B$2:$B$43,$A$2:$A$43,0.95,1,1)</f>
        <v>67.096377788688798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</vt:lpstr>
      <vt:lpstr>casos</vt:lpstr>
      <vt:lpstr>Mortes</vt:lpstr>
      <vt:lpstr>Casos SP</vt:lpstr>
      <vt:lpstr>Mortes Sp</vt:lpstr>
      <vt:lpstr>Casos RN</vt:lpstr>
      <vt:lpstr>Mortes 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santos</dc:creator>
  <cp:lastModifiedBy>vinicius santos</cp:lastModifiedBy>
  <dcterms:created xsi:type="dcterms:W3CDTF">2020-04-24T17:00:01Z</dcterms:created>
  <dcterms:modified xsi:type="dcterms:W3CDTF">2020-04-26T12:26:59Z</dcterms:modified>
</cp:coreProperties>
</file>