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CA\Sigrif\CV\script\"/>
    </mc:Choice>
  </mc:AlternateContent>
  <xr:revisionPtr revIDLastSave="0" documentId="13_ncr:1_{AD37B71E-B133-46DF-A36E-0957F7B073BF}" xr6:coauthVersionLast="47" xr6:coauthVersionMax="47" xr10:uidLastSave="{00000000-0000-0000-0000-000000000000}"/>
  <bookViews>
    <workbookView xWindow="-120" yWindow="-120" windowWidth="20730" windowHeight="11160" tabRatio="798" activeTab="4" xr2:uid="{E256DFD0-13BF-412B-9DE2-70C9AEEAE212}"/>
  </bookViews>
  <sheets>
    <sheet name="Real" sheetId="1" r:id="rId1"/>
    <sheet name="OrdenadaCliente" sheetId="2" r:id="rId2"/>
    <sheet name="InsertCliente" sheetId="3" r:id="rId3"/>
    <sheet name="OrdenadaTelefono" sheetId="5" r:id="rId4"/>
    <sheet name="InsertTelefono" sheetId="4" r:id="rId5"/>
    <sheet name="OrdenadaMail" sheetId="6" r:id="rId6"/>
    <sheet name="InsertMail" sheetId="7" r:id="rId7"/>
  </sheets>
  <definedNames>
    <definedName name="_xlnm._FilterDatabase" localSheetId="0" hidden="1">Real!$A$1:$T$263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1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B2" i="6"/>
  <c r="A2" i="6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1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" i="5"/>
  <c r="A262" i="5"/>
  <c r="A263" i="5"/>
  <c r="A259" i="5"/>
  <c r="A260" i="5"/>
  <c r="A261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39" i="5"/>
  <c r="A240" i="5"/>
  <c r="A241" i="5"/>
  <c r="A242" i="5"/>
  <c r="A243" i="5"/>
  <c r="A244" i="5"/>
  <c r="A245" i="5"/>
  <c r="A246" i="5"/>
  <c r="A233" i="5"/>
  <c r="A234" i="5"/>
  <c r="A235" i="5"/>
  <c r="A236" i="5"/>
  <c r="A237" i="5"/>
  <c r="A238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B87" i="3" s="1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" i="2"/>
  <c r="B1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" i="2"/>
  <c r="B2" i="3"/>
  <c r="B3" i="3"/>
  <c r="B4" i="3"/>
  <c r="B5" i="3"/>
  <c r="B6" i="3"/>
  <c r="B7" i="3"/>
  <c r="B8" i="3"/>
  <c r="B10" i="3"/>
  <c r="B11" i="3"/>
  <c r="B12" i="3"/>
  <c r="B13" i="3"/>
  <c r="B14" i="3"/>
  <c r="B15" i="3"/>
  <c r="B16" i="3"/>
  <c r="B18" i="3"/>
  <c r="B19" i="3"/>
  <c r="B20" i="3"/>
  <c r="B21" i="3"/>
  <c r="B22" i="3"/>
  <c r="B23" i="3"/>
  <c r="B24" i="3"/>
  <c r="B26" i="3"/>
  <c r="B27" i="3"/>
  <c r="B28" i="3"/>
  <c r="B29" i="3"/>
  <c r="B30" i="3"/>
  <c r="B31" i="3"/>
  <c r="B32" i="3"/>
  <c r="B34" i="3"/>
  <c r="B35" i="3"/>
  <c r="B36" i="3"/>
  <c r="B37" i="3"/>
  <c r="B38" i="3"/>
  <c r="B39" i="3"/>
  <c r="B40" i="3"/>
  <c r="B42" i="3"/>
  <c r="B43" i="3"/>
  <c r="B44" i="3"/>
  <c r="B45" i="3"/>
  <c r="B46" i="3"/>
  <c r="B47" i="3"/>
  <c r="B48" i="3"/>
  <c r="B50" i="3"/>
  <c r="B51" i="3"/>
  <c r="B52" i="3"/>
  <c r="B53" i="3"/>
  <c r="B54" i="3"/>
  <c r="B55" i="3"/>
  <c r="B56" i="3"/>
  <c r="B58" i="3"/>
  <c r="B59" i="3"/>
  <c r="B60" i="3"/>
  <c r="B61" i="3"/>
  <c r="B62" i="3"/>
  <c r="B63" i="3"/>
  <c r="B64" i="3"/>
  <c r="B66" i="3"/>
  <c r="B67" i="3"/>
  <c r="B68" i="3"/>
  <c r="B69" i="3"/>
  <c r="B70" i="3"/>
  <c r="B71" i="3"/>
  <c r="B72" i="3"/>
  <c r="B74" i="3"/>
  <c r="B75" i="3"/>
  <c r="B76" i="3"/>
  <c r="B77" i="3"/>
  <c r="B78" i="3"/>
  <c r="B79" i="3"/>
  <c r="B80" i="3"/>
  <c r="B82" i="3"/>
  <c r="B83" i="3"/>
  <c r="B84" i="3"/>
  <c r="B85" i="3"/>
  <c r="B86" i="3"/>
  <c r="B88" i="3"/>
  <c r="B90" i="3"/>
  <c r="B91" i="3"/>
  <c r="B92" i="3"/>
  <c r="B93" i="3"/>
  <c r="B94" i="3"/>
  <c r="B95" i="3"/>
  <c r="B96" i="3"/>
  <c r="B98" i="3"/>
  <c r="B99" i="3"/>
  <c r="B100" i="3"/>
  <c r="B101" i="3"/>
  <c r="B102" i="3"/>
  <c r="B103" i="3"/>
  <c r="B104" i="3"/>
  <c r="B106" i="3"/>
  <c r="B107" i="3"/>
  <c r="B108" i="3"/>
  <c r="B109" i="3"/>
  <c r="B110" i="3"/>
  <c r="B111" i="3"/>
  <c r="B112" i="3"/>
  <c r="B114" i="3"/>
  <c r="B115" i="3"/>
  <c r="B116" i="3"/>
  <c r="B117" i="3"/>
  <c r="B118" i="3"/>
  <c r="B119" i="3"/>
  <c r="B120" i="3"/>
  <c r="B122" i="3"/>
  <c r="B123" i="3"/>
  <c r="B124" i="3"/>
  <c r="B125" i="3"/>
  <c r="B126" i="3"/>
  <c r="B127" i="3"/>
  <c r="B128" i="3"/>
  <c r="B130" i="3"/>
  <c r="B131" i="3"/>
  <c r="B132" i="3"/>
  <c r="B133" i="3"/>
  <c r="B134" i="3"/>
  <c r="B135" i="3"/>
  <c r="B136" i="3"/>
  <c r="B138" i="3"/>
  <c r="B139" i="3"/>
  <c r="B140" i="3"/>
  <c r="B141" i="3"/>
  <c r="B142" i="3"/>
  <c r="B143" i="3"/>
  <c r="B144" i="3"/>
  <c r="B146" i="3"/>
  <c r="B147" i="3"/>
  <c r="B148" i="3"/>
  <c r="B149" i="3"/>
  <c r="B150" i="3"/>
  <c r="B151" i="3"/>
  <c r="B152" i="3"/>
  <c r="B154" i="3"/>
  <c r="B155" i="3"/>
  <c r="B156" i="3"/>
  <c r="B157" i="3"/>
  <c r="B158" i="3"/>
  <c r="B159" i="3"/>
  <c r="B160" i="3"/>
  <c r="B162" i="3"/>
  <c r="B163" i="3"/>
  <c r="B164" i="3"/>
  <c r="B165" i="3"/>
  <c r="B166" i="3"/>
  <c r="B167" i="3"/>
  <c r="B168" i="3"/>
  <c r="B170" i="3"/>
  <c r="B171" i="3"/>
  <c r="B172" i="3"/>
  <c r="B173" i="3"/>
  <c r="B174" i="3"/>
  <c r="B175" i="3"/>
  <c r="B176" i="3"/>
  <c r="B178" i="3"/>
  <c r="B179" i="3"/>
  <c r="B180" i="3"/>
  <c r="B181" i="3"/>
  <c r="B182" i="3"/>
  <c r="B183" i="3"/>
  <c r="B184" i="3"/>
  <c r="B186" i="3"/>
  <c r="B187" i="3"/>
  <c r="B188" i="3"/>
  <c r="B189" i="3"/>
  <c r="B190" i="3"/>
  <c r="B191" i="3"/>
  <c r="B192" i="3"/>
  <c r="B194" i="3"/>
  <c r="B195" i="3"/>
  <c r="B196" i="3"/>
  <c r="B197" i="3"/>
  <c r="B198" i="3"/>
  <c r="B199" i="3"/>
  <c r="B200" i="3"/>
  <c r="B202" i="3"/>
  <c r="B203" i="3"/>
  <c r="B204" i="3"/>
  <c r="B205" i="3"/>
  <c r="B206" i="3"/>
  <c r="B207" i="3"/>
  <c r="B208" i="3"/>
  <c r="B210" i="3"/>
  <c r="B211" i="3"/>
  <c r="B212" i="3"/>
  <c r="B213" i="3"/>
  <c r="B214" i="3"/>
  <c r="B215" i="3"/>
  <c r="B216" i="3"/>
  <c r="B218" i="3"/>
  <c r="B219" i="3"/>
  <c r="B220" i="3"/>
  <c r="B221" i="3"/>
  <c r="B222" i="3"/>
  <c r="B223" i="3"/>
  <c r="B224" i="3"/>
  <c r="B226" i="3"/>
  <c r="B227" i="3"/>
  <c r="B228" i="3"/>
  <c r="B229" i="3"/>
  <c r="B230" i="3"/>
  <c r="B231" i="3"/>
  <c r="B232" i="3"/>
  <c r="B234" i="3"/>
  <c r="B235" i="3"/>
  <c r="B236" i="3"/>
  <c r="B237" i="3"/>
  <c r="B238" i="3"/>
  <c r="B239" i="3"/>
  <c r="B240" i="3"/>
  <c r="B242" i="3"/>
  <c r="B243" i="3"/>
  <c r="B244" i="3"/>
  <c r="B245" i="3"/>
  <c r="B246" i="3"/>
  <c r="B247" i="3"/>
  <c r="B248" i="3"/>
  <c r="B250" i="3"/>
  <c r="B251" i="3"/>
  <c r="B252" i="3"/>
  <c r="B253" i="3"/>
  <c r="B254" i="3"/>
  <c r="B255" i="3"/>
  <c r="B256" i="3"/>
  <c r="B258" i="3"/>
  <c r="B259" i="3"/>
  <c r="B260" i="3"/>
  <c r="B261" i="3"/>
  <c r="B262" i="3"/>
  <c r="B263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04" i="2"/>
  <c r="A205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2" i="2"/>
  <c r="E2" i="6" l="1"/>
  <c r="B257" i="3"/>
  <c r="B249" i="3"/>
  <c r="B241" i="3"/>
  <c r="B233" i="3"/>
  <c r="B225" i="3"/>
  <c r="B217" i="3"/>
  <c r="B209" i="3"/>
  <c r="B201" i="3"/>
  <c r="B193" i="3"/>
  <c r="B185" i="3"/>
  <c r="B177" i="3"/>
  <c r="B169" i="3"/>
  <c r="B161" i="3"/>
  <c r="B153" i="3"/>
  <c r="B145" i="3"/>
  <c r="B137" i="3"/>
  <c r="B129" i="3"/>
  <c r="B121" i="3"/>
  <c r="B113" i="3"/>
  <c r="B105" i="3"/>
  <c r="B97" i="3"/>
  <c r="B89" i="3"/>
  <c r="B81" i="3"/>
  <c r="B73" i="3"/>
  <c r="B65" i="3"/>
  <c r="B57" i="3"/>
  <c r="B49" i="3"/>
  <c r="B41" i="3"/>
  <c r="B33" i="3"/>
  <c r="B25" i="3"/>
  <c r="B17" i="3"/>
  <c r="B9" i="3"/>
</calcChain>
</file>

<file path=xl/sharedStrings.xml><?xml version="1.0" encoding="utf-8"?>
<sst xmlns="http://schemas.openxmlformats.org/spreadsheetml/2006/main" count="6329" uniqueCount="2883">
  <si>
    <t>IdentificacionAfiliado</t>
  </si>
  <si>
    <t>CodigoDivisionPolitica</t>
  </si>
  <si>
    <t>RucEmpleador</t>
  </si>
  <si>
    <t>CodigoSucursal</t>
  </si>
  <si>
    <t>TipoEmpresa</t>
  </si>
  <si>
    <t>NombreEmpleador</t>
  </si>
  <si>
    <t>TelefonoSucursal</t>
  </si>
  <si>
    <t>DireccionSucursal</t>
  </si>
  <si>
    <t>FaxSucursal</t>
  </si>
  <si>
    <t>NombreEmpleado</t>
  </si>
  <si>
    <t>DireccionEmpleado</t>
  </si>
  <si>
    <t>TelefonoEmpledo</t>
  </si>
  <si>
    <t>CelularEmpleado</t>
  </si>
  <si>
    <t>CorreoEmpleado</t>
  </si>
  <si>
    <t>SueldoEmpleado</t>
  </si>
  <si>
    <t>FechaIngresoEmpleado</t>
  </si>
  <si>
    <t>FechaSalidaEmpleado</t>
  </si>
  <si>
    <t>CargoEmpleado</t>
  </si>
  <si>
    <t>Anio</t>
  </si>
  <si>
    <t>Mes</t>
  </si>
  <si>
    <t>2-EMPRESA PRIVADA -SOCIEDADES / COMPANIAS</t>
  </si>
  <si>
    <t>INVERZV COMPAÐIA ANONIMA</t>
  </si>
  <si>
    <t>NORTE.  CIRCUNVALACION SUR . 216. TODOS LOS SANTOS. 2 CUADRAS DEL PAI.</t>
  </si>
  <si>
    <t>NULL</t>
  </si>
  <si>
    <t>GARZON ESPINOZA CHRISTIAN ESTEBAN</t>
  </si>
  <si>
    <t>MIRTOS 715 YFICUS URDESA CENTRAL</t>
  </si>
  <si>
    <t>christian_ile@hotmail.com</t>
  </si>
  <si>
    <t>VETERINARIO</t>
  </si>
  <si>
    <t>DILIPA, DISTRIBUIDORA DE LIBROS Y PAPELERIA C.LTDA.</t>
  </si>
  <si>
    <t>GRANDA CENTENO. MACHALA . 310. IBARRA. A DOS CUA. B. PACIF.</t>
  </si>
  <si>
    <t>TOAPANTA ZHUMI VIVIANA ELIZABETH</t>
  </si>
  <si>
    <t>YARUQUI CLL QUITO Y PSJ CONDE LOTE 8 CALLE ARIES</t>
  </si>
  <si>
    <t>vetz@live.cl</t>
  </si>
  <si>
    <t>VENDEDOR JUNIOR / EJECUTIVO DE VENTAS JUNIOR AL POR MAYOR Y MENOR</t>
  </si>
  <si>
    <t>PROCESADORA CONTINENTAL DE ALIMENTOS S.A.</t>
  </si>
  <si>
    <t>ROSA BLANCA. KM 21.5 VIA INTEROCEANICA. LOTE 785. CAMINO VIEJO A PIFO.</t>
  </si>
  <si>
    <t>USHIÐA MARISCAL FAUSTO ORLANDO</t>
  </si>
  <si>
    <t>NUEVO AMANECERSN Y SN</t>
  </si>
  <si>
    <t>faustoushina83@gmail.com</t>
  </si>
  <si>
    <t>TRABAJADORES DE PRODUCCION PROPIOS DE LA INDUSTRIA</t>
  </si>
  <si>
    <t>CONJUNTO RESIDENCIAL TERRA NOSTRA</t>
  </si>
  <si>
    <t>PLAYA CHICA 2.  ZAMORA S/N BETANIA . S/N. BETANIA. FRENTE URB SAN RAFA</t>
  </si>
  <si>
    <t>ENRIQUEZ ASHQUI GUIDO PATRICIO</t>
  </si>
  <si>
    <t>SAN RAFAEL RIO ZAMORA Y VETANIA</t>
  </si>
  <si>
    <t>guidopatricioenriquez@yahoo.es</t>
  </si>
  <si>
    <t>MENSAJERO,CONSERJE</t>
  </si>
  <si>
    <t>3-EMPRESA UNIPERSONAL /  PEQUEÐA INDUSTRIA</t>
  </si>
  <si>
    <t>CHICAIZA MAIGUA EDWIN GONZALO</t>
  </si>
  <si>
    <t>CHANIZAS. VIA A CHANIZAS S/N CALLE UNO. SN. VIA CHANIZAS. ALDO ASERRAD</t>
  </si>
  <si>
    <t>PUMACURO CHINCHUÐA JOSE PASCUAL</t>
  </si>
  <si>
    <t>PARROQUIA EL CHAUPI</t>
  </si>
  <si>
    <t>josepumacuro15@gmail.com</t>
  </si>
  <si>
    <t>TRABAJADOR EN GENERAL</t>
  </si>
  <si>
    <t>CARRERA CARVAJAL NELSON UFREDO</t>
  </si>
  <si>
    <t>MAGDALENA.  PASAJE OE8A OE8-23 HUAYNAPALCON . OE8-23. ZARUMA. FABRICA</t>
  </si>
  <si>
    <t>CAMACHO PILLAJO TANIA VERONICA</t>
  </si>
  <si>
    <t>HUAYNAPALCON OE823 Y ZARUMA</t>
  </si>
  <si>
    <t>tvcamacho@hotmail.es</t>
  </si>
  <si>
    <t>PINCAY ARANA LOURDES DEL ROCIO</t>
  </si>
  <si>
    <t>LA ARMENIA. AGUSTIN FRANCO S/N . CASA 34. SEBASTIAN DE BENALCAZAR. ENT</t>
  </si>
  <si>
    <t>CONOCOTO. AGUSTIN FRANCO. 34. SEBASTIAN DE BENALCAZAR. URB ESTANCIA DE LA ARMENI</t>
  </si>
  <si>
    <t>juanitoarevalo@hotmail.com</t>
  </si>
  <si>
    <t>GERENTE PROPIETARIO</t>
  </si>
  <si>
    <t>14-FUNCION EJECUTIVA, LEGISL, JUDICIAL Y ORGANISMOS DEL ESTA</t>
  </si>
  <si>
    <t>DIRECCION DISTRITAL 05D01- LATACUNGA - SALUD</t>
  </si>
  <si>
    <t>SAN AGUSTIN. DOS DE MAYO . S/N. TARQUI. PARQUE LA FILANTROP.</t>
  </si>
  <si>
    <t>PEREZ CASTILLO WILLIAM FERNANDO</t>
  </si>
  <si>
    <t>MIGRACION DE DATOS BAJO DEMANDA</t>
  </si>
  <si>
    <t>leptos6891@gmail.com</t>
  </si>
  <si>
    <t>SERVIDOR PUBLICO 12 DE LA SALUD</t>
  </si>
  <si>
    <t>MONTE LA PIEDAD MONTEPIEDAD CIA. LTDA.</t>
  </si>
  <si>
    <t>LA PRADERA.  AV. REPUBLICA 539 MARTIN CARRION . 539. PASAJE MARTIN CAR</t>
  </si>
  <si>
    <t>ANCHITIPAN VALENCIA DAYRA ISABEL</t>
  </si>
  <si>
    <t>AV. RUMICHACA CONJUNTOS SAN GABRIEL</t>
  </si>
  <si>
    <t>dayraisabel7@gmail.com</t>
  </si>
  <si>
    <t>ASESOR - AGENTE /AFINES</t>
  </si>
  <si>
    <t>32-AFILIACION VOLUNTARIA(TIPEM-32)</t>
  </si>
  <si>
    <t>QUINTEROS ORTIZ TANIA BERENICE</t>
  </si>
  <si>
    <t>PASAJE SEGUNDO PABLO CRUZ S13-43 Y AV. GARC-A MORENO</t>
  </si>
  <si>
    <t>URBANIZACION ACOSTA SOBERON PASAJE SEGUNDO PABLO CRUZ S1343 Y AV. GARCIA MORENO</t>
  </si>
  <si>
    <t>tabeqo@hotmail.com</t>
  </si>
  <si>
    <t>AFILIACION VOLUNTARIA ECUATORIANO Y EXTRANJERO DENTRO DEL ECUADOR</t>
  </si>
  <si>
    <t>CORPFRUT S.A.S.</t>
  </si>
  <si>
    <t>IÐAQUITO</t>
  </si>
  <si>
    <t>PAUCAR CHICAIZA CHRISTIAN OMAR</t>
  </si>
  <si>
    <t>AMAGUAÐA</t>
  </si>
  <si>
    <t>abcde1234@hotmail.com</t>
  </si>
  <si>
    <t>AUXILIAR DE OPERADOR</t>
  </si>
  <si>
    <t>8-ARTESANAL</t>
  </si>
  <si>
    <t>PINARGO LOYA EMMA JACQUELINE</t>
  </si>
  <si>
    <t>SANFERNANDO. PASAJE SN LT-28 SAN MIGUEL. 28. SAN MIGUEL. 28.</t>
  </si>
  <si>
    <t>ALQUINGA PULAMARIN CARLOS ALBERTO</t>
  </si>
  <si>
    <t>LUCAS TIPANLOTE6 Y CALLEC</t>
  </si>
  <si>
    <t>carlosalquinga@hotmail.com</t>
  </si>
  <si>
    <t>OPERARIO</t>
  </si>
  <si>
    <t>35-TRABAJO NO REMUNERADO DEL HOGAR</t>
  </si>
  <si>
    <t>CAIZA PACHACAMA DANIELA DEL CARMEN</t>
  </si>
  <si>
    <t>CALLE Y  CAMINO A BELEN</t>
  </si>
  <si>
    <t>TRABAJADOR/A NO REMUNERADO DEL HOGAR</t>
  </si>
  <si>
    <t>1- INSTITUCION FINANCIERA PRIVADA, BANCOS Y CIA DE SEGUROS22</t>
  </si>
  <si>
    <t>BANCO PICHINCHA CA</t>
  </si>
  <si>
    <t>IÐAQUITO. AV. AMAZONAS N45-60 IGNACIO PEREIRA. EDIFICIO MATRIZ. IGNACI</t>
  </si>
  <si>
    <t>PEREZ SILVA GLENDA ELIZABETH</t>
  </si>
  <si>
    <t>SANGOLQUI, CHILE 1-29 Y GARCIA MORENO</t>
  </si>
  <si>
    <t>miflaquis_69@hotmail.com</t>
  </si>
  <si>
    <t>EJECUTIVO DE NEGOCIOS BANCA PYMES</t>
  </si>
  <si>
    <t>GRANJA DUQUE ANDRES SEBASTIAN</t>
  </si>
  <si>
    <t>RIO PUTUMAYO Y PSJE M.RIVERA CONJ LA RIADA</t>
  </si>
  <si>
    <t>andrekogranja@hotmail.com</t>
  </si>
  <si>
    <t>25-EMPLEADOR DOMESTICO</t>
  </si>
  <si>
    <t>BARRIGA ORTIZ JORGE ENRIQUE</t>
  </si>
  <si>
    <t>SAN RAFAEL. VEGONIAS 686 . 686. AV. DE LAS ROSAS . SAN RAFAEL.</t>
  </si>
  <si>
    <t>CATOTA VASCO CRISTINA GUADALUPE</t>
  </si>
  <si>
    <t>CALLE SAN MIGUELLOTE 2 Y LOS LIRIOS</t>
  </si>
  <si>
    <t>cristina1985catota@hotmail.com</t>
  </si>
  <si>
    <t>EMPLEADA DOM+STICA</t>
  </si>
  <si>
    <t>COMERCOBSA S.A.</t>
  </si>
  <si>
    <t>GUAMANI. RIO CONGO . E1-49. AV. MALDONADO. BANCO SOLIDARIO.</t>
  </si>
  <si>
    <t>SIMBA MORENO CHRISTIAN PAUL</t>
  </si>
  <si>
    <t>BARRIO LOS ILINIZA, CASA 6, MZ 7</t>
  </si>
  <si>
    <t>cris_baso22@hotmail.com</t>
  </si>
  <si>
    <t>DESPACHADOR COMBUSTIBLE/ISLERO</t>
  </si>
  <si>
    <t>17-ORGANIZACION CAMPESINA</t>
  </si>
  <si>
    <t>EL CISNE</t>
  </si>
  <si>
    <t>CORREA VASQUEZ LUIS EUSEBIO</t>
  </si>
  <si>
    <t>RCTO. LA RACROSIS</t>
  </si>
  <si>
    <t>JEFE DE FAMILIA DEL SSC</t>
  </si>
  <si>
    <t>TRAIMCOBSA TRANSPORTES IMPORTACIONES S.A.</t>
  </si>
  <si>
    <t>SAN JOSE DE GUAMANI. RIO CONGO . E1-49. AV MALDONADO. BANCO SOLIDARIO.</t>
  </si>
  <si>
    <t>INGENIERIA Y SERVICIOS AGROGEOFORESTALES CIA. LTDA.</t>
  </si>
  <si>
    <t>INCHALILLO. PAQUISHA. LT 4. INES GANGOTENA. CERRAMIENTO BLANCO.</t>
  </si>
  <si>
    <t>YEPEZ VILLACIS RODRIGO RUBEN</t>
  </si>
  <si>
    <t>INCHALILLO, PAQUISHA LT 4 E INES GANGOTENA</t>
  </si>
  <si>
    <t>rodrigoyepezv@gmail.com</t>
  </si>
  <si>
    <t>GERENTE / AFINES</t>
  </si>
  <si>
    <t>MONTALVO MONTALVO MARIA JOSE</t>
  </si>
  <si>
    <t>CALLE EDMUNDO CARBAJAL Y ALONSO DE TORRES EDIFICIO TIERRAALTA</t>
  </si>
  <si>
    <t>majomontalvo2@gmail.com</t>
  </si>
  <si>
    <t>10-ORGANISMOS DEL REGIMEN SECCIONAL</t>
  </si>
  <si>
    <t>1716459555</t>
  </si>
  <si>
    <t>170150</t>
  </si>
  <si>
    <t>0992892013001</t>
  </si>
  <si>
    <t>0001</t>
  </si>
  <si>
    <t>042886519</t>
  </si>
  <si>
    <t>022341115</t>
  </si>
  <si>
    <t>0983713663</t>
  </si>
  <si>
    <t>820</t>
  </si>
  <si>
    <t>2020-12-01</t>
  </si>
  <si>
    <t>2025</t>
  </si>
  <si>
    <t>5</t>
  </si>
  <si>
    <t>1716459936</t>
  </si>
  <si>
    <t>170185</t>
  </si>
  <si>
    <t>1790819515001</t>
  </si>
  <si>
    <t>022418640</t>
  </si>
  <si>
    <t>022778393</t>
  </si>
  <si>
    <t>0997450787</t>
  </si>
  <si>
    <t>621</t>
  </si>
  <si>
    <t>2021-07-01</t>
  </si>
  <si>
    <t>1716460140</t>
  </si>
  <si>
    <t>170176</t>
  </si>
  <si>
    <t>1790687147001</t>
  </si>
  <si>
    <t>3895719</t>
  </si>
  <si>
    <t>022222222</t>
  </si>
  <si>
    <t>0998021303</t>
  </si>
  <si>
    <t>546</t>
  </si>
  <si>
    <t>2021-04-08</t>
  </si>
  <si>
    <t>1716460256</t>
  </si>
  <si>
    <t>170151</t>
  </si>
  <si>
    <t>1792170273001</t>
  </si>
  <si>
    <t>022861471</t>
  </si>
  <si>
    <t>022125215</t>
  </si>
  <si>
    <t>0985524609</t>
  </si>
  <si>
    <t>480</t>
  </si>
  <si>
    <t>2009-04-15</t>
  </si>
  <si>
    <t>1716460611</t>
  </si>
  <si>
    <t>170354</t>
  </si>
  <si>
    <t>1707593651001</t>
  </si>
  <si>
    <t>2314345</t>
  </si>
  <si>
    <t>2310118</t>
  </si>
  <si>
    <t>52781385</t>
  </si>
  <si>
    <t>475</t>
  </si>
  <si>
    <t>2021-02-01</t>
  </si>
  <si>
    <t>1716460751</t>
  </si>
  <si>
    <t>170121</t>
  </si>
  <si>
    <t>0201401817001</t>
  </si>
  <si>
    <t>023103336</t>
  </si>
  <si>
    <t>0984522526</t>
  </si>
  <si>
    <t>2016-02-01</t>
  </si>
  <si>
    <t>1716460918</t>
  </si>
  <si>
    <t>170156</t>
  </si>
  <si>
    <t>1716460918001</t>
  </si>
  <si>
    <t>023810807</t>
  </si>
  <si>
    <t>0986674946</t>
  </si>
  <si>
    <t>2018-09-01</t>
  </si>
  <si>
    <t>1716461007</t>
  </si>
  <si>
    <t>050104</t>
  </si>
  <si>
    <t>0560007550001</t>
  </si>
  <si>
    <t>0000</t>
  </si>
  <si>
    <t>032811581</t>
  </si>
  <si>
    <t>811581</t>
  </si>
  <si>
    <t>032800000</t>
  </si>
  <si>
    <t>0981866553</t>
  </si>
  <si>
    <t>2641</t>
  </si>
  <si>
    <t>2015-04-16</t>
  </si>
  <si>
    <t>1716461643</t>
  </si>
  <si>
    <t>1792781485001</t>
  </si>
  <si>
    <t>022546203</t>
  </si>
  <si>
    <t>022615845</t>
  </si>
  <si>
    <t>0999701351</t>
  </si>
  <si>
    <t>491</t>
  </si>
  <si>
    <t>2024-04-15</t>
  </si>
  <si>
    <t>1716492655</t>
  </si>
  <si>
    <t>1716492655090</t>
  </si>
  <si>
    <t>022071400</t>
  </si>
  <si>
    <t>0984622201</t>
  </si>
  <si>
    <t>490</t>
  </si>
  <si>
    <t>2023-12-01</t>
  </si>
  <si>
    <t>1716492853</t>
  </si>
  <si>
    <t>170112</t>
  </si>
  <si>
    <t>1793216246001</t>
  </si>
  <si>
    <t>022877581</t>
  </si>
  <si>
    <t>0980529954</t>
  </si>
  <si>
    <t>552</t>
  </si>
  <si>
    <t>2025-03-11</t>
  </si>
  <si>
    <t>1716492929</t>
  </si>
  <si>
    <t>170501</t>
  </si>
  <si>
    <t>1714677141001</t>
  </si>
  <si>
    <t>022083144</t>
  </si>
  <si>
    <t>0987446966</t>
  </si>
  <si>
    <t>2018-03-01</t>
  </si>
  <si>
    <t>1716493349</t>
  </si>
  <si>
    <t>170356</t>
  </si>
  <si>
    <t>1716493349092</t>
  </si>
  <si>
    <t>0989682307</t>
  </si>
  <si>
    <t>122</t>
  </si>
  <si>
    <t>2020-10-01</t>
  </si>
  <si>
    <t>1716493745</t>
  </si>
  <si>
    <t>1790010937001</t>
  </si>
  <si>
    <t>9099</t>
  </si>
  <si>
    <t>082231544</t>
  </si>
  <si>
    <t>022332405</t>
  </si>
  <si>
    <t>0987686630</t>
  </si>
  <si>
    <t>3264</t>
  </si>
  <si>
    <t>2018-04-09</t>
  </si>
  <si>
    <t>1716493810</t>
  </si>
  <si>
    <t>1716493810090</t>
  </si>
  <si>
    <t>022861834</t>
  </si>
  <si>
    <t>0999407100</t>
  </si>
  <si>
    <t>2019-11-01</t>
  </si>
  <si>
    <t>1716494206</t>
  </si>
  <si>
    <t>170503</t>
  </si>
  <si>
    <t>1713477345000</t>
  </si>
  <si>
    <t>022871017</t>
  </si>
  <si>
    <t>022083522</t>
  </si>
  <si>
    <t>0998733280</t>
  </si>
  <si>
    <t>2017-01-13</t>
  </si>
  <si>
    <t>1716494578</t>
  </si>
  <si>
    <t>1792015898001</t>
  </si>
  <si>
    <t>022690661</t>
  </si>
  <si>
    <t>022314891</t>
  </si>
  <si>
    <t>0999284160</t>
  </si>
  <si>
    <t>476</t>
  </si>
  <si>
    <t>0910980978</t>
  </si>
  <si>
    <t>091250</t>
  </si>
  <si>
    <t>3902177000000</t>
  </si>
  <si>
    <t>0980598569</t>
  </si>
  <si>
    <t>110</t>
  </si>
  <si>
    <t>2013-12-01</t>
  </si>
  <si>
    <t>1791356276001</t>
  </si>
  <si>
    <t>022690906</t>
  </si>
  <si>
    <t>690883</t>
  </si>
  <si>
    <t>470</t>
  </si>
  <si>
    <t>2013-09-01</t>
  </si>
  <si>
    <t>1716494594</t>
  </si>
  <si>
    <t>1793024203001</t>
  </si>
  <si>
    <t>022087352</t>
  </si>
  <si>
    <t>023525570</t>
  </si>
  <si>
    <t>0982081438</t>
  </si>
  <si>
    <t>620</t>
  </si>
  <si>
    <t>2021-01-01</t>
  </si>
  <si>
    <t>1716494644</t>
  </si>
  <si>
    <t>1716494644090</t>
  </si>
  <si>
    <t>098485975</t>
  </si>
  <si>
    <t>0984859751</t>
  </si>
  <si>
    <t>2024-09-01</t>
  </si>
  <si>
    <t>1723264121</t>
  </si>
  <si>
    <t>170351</t>
  </si>
  <si>
    <t>1790004724001</t>
  </si>
  <si>
    <t>0004</t>
  </si>
  <si>
    <t>ACERIA DEL ECUADOR CA ADELCA.</t>
  </si>
  <si>
    <t>3968100</t>
  </si>
  <si>
    <t>SANTA LUCIA ALTA. CALLE DEL ESTABLO NO. 50 Y DEL CHARRO EDF. SITE CENT</t>
  </si>
  <si>
    <t>SIMBAÐA NACIMBA SANTIAGO MIGUEL</t>
  </si>
  <si>
    <t>TOMAS PAZMIÐO S/N Y S/N</t>
  </si>
  <si>
    <t>022389625</t>
  </si>
  <si>
    <t>0979756085</t>
  </si>
  <si>
    <t>santy120660@hotmail.com</t>
  </si>
  <si>
    <t>1557</t>
  </si>
  <si>
    <t>2014-04-07</t>
  </si>
  <si>
    <t>TECNICOS DEL SECTOR DE METALMECANICA</t>
  </si>
  <si>
    <t>1723264295</t>
  </si>
  <si>
    <t>090114</t>
  </si>
  <si>
    <t>0990974144001</t>
  </si>
  <si>
    <t>EL BARATA S.A.</t>
  </si>
  <si>
    <t>2329516 23</t>
  </si>
  <si>
    <t>CENTRO. AV. 10 DE AGOSTO  . 933-931. 6 DE MARZO-LORENZO DE GARAYCOA. F</t>
  </si>
  <si>
    <t>GORDILLO VERDESOTO ERIKA MICHELLE</t>
  </si>
  <si>
    <t>XXX</t>
  </si>
  <si>
    <t>042222222</t>
  </si>
  <si>
    <t>0987810538</t>
  </si>
  <si>
    <t>michellebella@hotmail.es</t>
  </si>
  <si>
    <t>494</t>
  </si>
  <si>
    <t>2024-11-16</t>
  </si>
  <si>
    <t>1723264519</t>
  </si>
  <si>
    <t>1793063195001</t>
  </si>
  <si>
    <t>CM VIDASUR S.A.</t>
  </si>
  <si>
    <t>0222669800</t>
  </si>
  <si>
    <t>VILLAFLORA. VILLAFLORA. S/N. PEDRO . REDONDEL.</t>
  </si>
  <si>
    <t>AMAGUAÐA CASTILLO KATHERINE ALEJANDRA</t>
  </si>
  <si>
    <t>QUITO SUR</t>
  </si>
  <si>
    <t>022212121</t>
  </si>
  <si>
    <t>0988252561</t>
  </si>
  <si>
    <t>katherineamaguana@hotmail.com</t>
  </si>
  <si>
    <t>2023-01-03</t>
  </si>
  <si>
    <t>AUXILIAR DE ODONTOLOGIA</t>
  </si>
  <si>
    <t>1723264717</t>
  </si>
  <si>
    <t>210150</t>
  </si>
  <si>
    <t>1717276545001</t>
  </si>
  <si>
    <t>GONZALEZ BONILLA QUINTILIANO ELIECER</t>
  </si>
  <si>
    <t>062812244</t>
  </si>
  <si>
    <t>LOTIZACION LOS CHIPAROS. LOTIZACION LOS CHIPAROS VIA QUITO S/N . 1. FR</t>
  </si>
  <si>
    <t>GONZALEZ BONILLA SEBASTIAN EMILIANO</t>
  </si>
  <si>
    <t>AV. QUITO KM 7 LOT. LOS CHIPAROS</t>
  </si>
  <si>
    <t>0991279111</t>
  </si>
  <si>
    <t>sebgonbon@gmail.com</t>
  </si>
  <si>
    <t>536</t>
  </si>
  <si>
    <t>2021-06-01</t>
  </si>
  <si>
    <t>DIBUJANTE</t>
  </si>
  <si>
    <t>1723264980</t>
  </si>
  <si>
    <t>1791339207001</t>
  </si>
  <si>
    <t>UNIVERSIDAD INTERNACIONAL DEL ECUADOR</t>
  </si>
  <si>
    <t>022985600</t>
  </si>
  <si>
    <t>VALLE. AV. SIMON BOLIVAR S/N SECUNDARIA. PB. JORGE FERNANDEZ. INTERCAM</t>
  </si>
  <si>
    <t>452572</t>
  </si>
  <si>
    <t>IZURIETA SANCHEZ MERCY GABRIELA</t>
  </si>
  <si>
    <t>COOP. IESS FUT ZM 12 CASA S13 361 CALLE N Y Y. QUITO</t>
  </si>
  <si>
    <t>022844959</t>
  </si>
  <si>
    <t>0987122250</t>
  </si>
  <si>
    <t>mega16-@hotmail.com</t>
  </si>
  <si>
    <t>1800</t>
  </si>
  <si>
    <t>2019-11-07</t>
  </si>
  <si>
    <t>CONTADOR / CONTADOR GENERAL</t>
  </si>
  <si>
    <t>1723265052</t>
  </si>
  <si>
    <t>0991210245001</t>
  </si>
  <si>
    <t>INTERMEDIARIA DE VENTAS SUPER BAHIA SUBAHI SOCIEDAD ANONIMA</t>
  </si>
  <si>
    <t>072963322</t>
  </si>
  <si>
    <t>CENTRO. CHIMBORAZO 1051 AYACUCHO. 1051. CENTRO. BAHIA.</t>
  </si>
  <si>
    <t>FLORES ARTEAGA JESSICA LIZETH</t>
  </si>
  <si>
    <t>QUITO</t>
  </si>
  <si>
    <t>jessylizflores23@gmail.com</t>
  </si>
  <si>
    <t>481</t>
  </si>
  <si>
    <t>2025-04-21</t>
  </si>
  <si>
    <t>IMPULSADOR / A</t>
  </si>
  <si>
    <t>1723265557</t>
  </si>
  <si>
    <t>170155</t>
  </si>
  <si>
    <t>1714816012001</t>
  </si>
  <si>
    <t>GARCIA OCAMPO BETTY MERCEDES</t>
  </si>
  <si>
    <t>022403224</t>
  </si>
  <si>
    <t>SAN JOSE DE MORAN. CARLOS MANTILLA. OE3-438. JOSE ANDRADE. COL.GEORGE</t>
  </si>
  <si>
    <t>MEJIA CHICA CATALINA PAMELA</t>
  </si>
  <si>
    <t>LLANO GRANDE. GUAYAS. N4-369. 28 DE JUNIO. A 2 CUADRAS DE TIA LLANO GRANDE.</t>
  </si>
  <si>
    <t>022825405</t>
  </si>
  <si>
    <t>0995126375</t>
  </si>
  <si>
    <t>catypamelu_@hotmail.com</t>
  </si>
  <si>
    <t>2022-01-01</t>
  </si>
  <si>
    <t>EDUCADOR DE PARVULOS (TITULO UNIVERSITARIO)</t>
  </si>
  <si>
    <t>1723265912</t>
  </si>
  <si>
    <t>1792809622001</t>
  </si>
  <si>
    <t>0013</t>
  </si>
  <si>
    <t>MAINCOFFEE COMERCIALIZADORA EGUIGUREN GARCIA CIA LTDA</t>
  </si>
  <si>
    <t>3227727</t>
  </si>
  <si>
    <t>VICENTINA. TOLEDO. N24-639. CORUNA. PLAZA ARTIGAS.</t>
  </si>
  <si>
    <t>CALUPIÐA CEDEÐO JUAN DIEGO</t>
  </si>
  <si>
    <t>CALLE E6H S8-50 Y AV. ALPAHUASI</t>
  </si>
  <si>
    <t>0982602621</t>
  </si>
  <si>
    <t>juan_d_calu_@hotmail.com</t>
  </si>
  <si>
    <t>578</t>
  </si>
  <si>
    <t>2024-02-07</t>
  </si>
  <si>
    <t>ASISTENTE / AYUDANTE / AUXILIAR DE SERVICIOS EN GENERAL</t>
  </si>
  <si>
    <t>0803470301</t>
  </si>
  <si>
    <t>080105</t>
  </si>
  <si>
    <t>0990858322001</t>
  </si>
  <si>
    <t>DISTRIBUIDORA FARMACEUTICA ECUATORIANA DIFARE S.A.</t>
  </si>
  <si>
    <t>2882647</t>
  </si>
  <si>
    <t>NORTE. CIUDAD COLON MZ 275 SOLAR 3. SOLAR 5. URB. CIUDAD COLON. TECNOF</t>
  </si>
  <si>
    <t>MINA ORTIZ ERIKA PAOLA</t>
  </si>
  <si>
    <t>AM39SL11P2PASAJE15CDLA LA TOLITA 2 6 Y MANUELA</t>
  </si>
  <si>
    <t>062000000</t>
  </si>
  <si>
    <t>0968852366</t>
  </si>
  <si>
    <t>erikapaolaminaortiz@gmail.com</t>
  </si>
  <si>
    <t>571</t>
  </si>
  <si>
    <t>2022-12-01</t>
  </si>
  <si>
    <t>AUXILIAR DE FARMACIA</t>
  </si>
  <si>
    <t>0803471820</t>
  </si>
  <si>
    <t>080654</t>
  </si>
  <si>
    <t>0860013300001</t>
  </si>
  <si>
    <t>GOBIERNO AUTONOMO DESCENTRALIZADO PARROQUIAL RURAL DE TONSUP</t>
  </si>
  <si>
    <t>062464943</t>
  </si>
  <si>
    <t>PLAYA ANCHA. ENTRADA PLAYA ANCHA. SN. ENTRADA VILLARICA. CANCHA DE FUT</t>
  </si>
  <si>
    <t>SIERRA VALDEZ FERNANDA ELIZABETH</t>
  </si>
  <si>
    <t>SECTOR PLAYA ANCHA, MALECON, CALLE M Y CH</t>
  </si>
  <si>
    <t>0997384977</t>
  </si>
  <si>
    <t>ferzierra93@outlook.com</t>
  </si>
  <si>
    <t>2025-01-07</t>
  </si>
  <si>
    <t>AUXILIAR DE SERVICIO</t>
  </si>
  <si>
    <t>0803472240</t>
  </si>
  <si>
    <t>1791730321001</t>
  </si>
  <si>
    <t>MACCONSTRUCCIONES S.A.</t>
  </si>
  <si>
    <t>2566433</t>
  </si>
  <si>
    <t>LA FLORESTA. AV. IGNACIO DE VEINTIMILLA. E9-26. LEONIDAS PLAZA. U. CAT</t>
  </si>
  <si>
    <t>QUIÐONEZ MURILLO CARLOS JUNIOR</t>
  </si>
  <si>
    <t>LA TRONCAL</t>
  </si>
  <si>
    <t>0989355395</t>
  </si>
  <si>
    <t>minacarlos1525@gmail.com</t>
  </si>
  <si>
    <t>2023-01-09</t>
  </si>
  <si>
    <t>PEON</t>
  </si>
  <si>
    <t>0803472349</t>
  </si>
  <si>
    <t>080103</t>
  </si>
  <si>
    <t>0990576459001</t>
  </si>
  <si>
    <t>PRODUMAR S.A.</t>
  </si>
  <si>
    <t>046000208</t>
  </si>
  <si>
    <t>NA. VIA DURAN TAMBO KM 8. NA. NA. NA.</t>
  </si>
  <si>
    <t>CARDENAS MERCADO DIEGO RAFAEL</t>
  </si>
  <si>
    <t>DURAN</t>
  </si>
  <si>
    <t>042016215</t>
  </si>
  <si>
    <t>0994155045</t>
  </si>
  <si>
    <t>dcardenas@istsb.edu.ec</t>
  </si>
  <si>
    <t>816</t>
  </si>
  <si>
    <t>2023-09-07</t>
  </si>
  <si>
    <t>TECNICO ELECTRICO</t>
  </si>
  <si>
    <t>0803472596</t>
  </si>
  <si>
    <t>090701</t>
  </si>
  <si>
    <t>0992528699001</t>
  </si>
  <si>
    <t>EMPACRECI S.A.</t>
  </si>
  <si>
    <t>043707110</t>
  </si>
  <si>
    <t>LOTIZACION PREDIO SANTAY. HIELAN. SOLAR 15. MZ A1. JUNTO FABRICA HIELO</t>
  </si>
  <si>
    <t>TENORIO QUIÐONEZ MARTHA ISELA</t>
  </si>
  <si>
    <t>DURAN - EL RECREO ETAPA 2 (28 DE AGOSTO)</t>
  </si>
  <si>
    <t>anelkatenorio@gmail.com</t>
  </si>
  <si>
    <t>499</t>
  </si>
  <si>
    <t>2025-04-01</t>
  </si>
  <si>
    <t>TRABAJADORES DE PRODUCCION: PESADORES DE CAJAS, ANOTADORES Y ESTIBADOR</t>
  </si>
  <si>
    <t>0803472760</t>
  </si>
  <si>
    <t>080258</t>
  </si>
  <si>
    <t>0803472760092</t>
  </si>
  <si>
    <t>VALENCIA CAICEDO LUZ MARIA</t>
  </si>
  <si>
    <t>063034647</t>
  </si>
  <si>
    <t>RECINTO ZANCUDO SN ENTRE RECINTO IGUANERO Y RECINTO VAQUERITA</t>
  </si>
  <si>
    <t>0979687769</t>
  </si>
  <si>
    <t>figueroa01@hotmail.com</t>
  </si>
  <si>
    <t>2016-04-01</t>
  </si>
  <si>
    <t>0803473222</t>
  </si>
  <si>
    <t>0860004310001</t>
  </si>
  <si>
    <t>HOSPITAL GENERAL ESMERALDAS SUR-DELFINA TORRES DE CONCHA</t>
  </si>
  <si>
    <t>062995100</t>
  </si>
  <si>
    <t>SUR. INMACULADA CONCEPCION. S/N. EL EJERCITO Y ALFONSO QUIÐONEZ. SUBCE</t>
  </si>
  <si>
    <t>722778</t>
  </si>
  <si>
    <t>PALADINES VELEZ GEOVANNY ANTONIO</t>
  </si>
  <si>
    <t>ASXZ&lt;XZX. XZ&lt;X&lt;ZX. 00. XZX&lt;ZX&lt;Z. XZ&lt;X&lt;Z.</t>
  </si>
  <si>
    <t>062713873</t>
  </si>
  <si>
    <t>0960057660</t>
  </si>
  <si>
    <t>gapv2012@hotmail.com</t>
  </si>
  <si>
    <t>1676</t>
  </si>
  <si>
    <t>2020-04-01</t>
  </si>
  <si>
    <t>MEDICO/A GENERAL EN FUNCIONES HOSPITALARIA 1</t>
  </si>
  <si>
    <t>0803473610</t>
  </si>
  <si>
    <t>180103</t>
  </si>
  <si>
    <t>1802724383001</t>
  </si>
  <si>
    <t>0002</t>
  </si>
  <si>
    <t>GUAMANQUISPE BELTRAN LUIS ENRIQUE</t>
  </si>
  <si>
    <t>032422390</t>
  </si>
  <si>
    <t>MEDALLA MILAGROSA. ROCAFUERTE . 8.18. ELOY ALFARO. LICEO MONTALVO.</t>
  </si>
  <si>
    <t>GAMARRA ARIAS ISIDRO IGNACIO</t>
  </si>
  <si>
    <t>AMBATO</t>
  </si>
  <si>
    <t>032000000</t>
  </si>
  <si>
    <t>0958781944</t>
  </si>
  <si>
    <t>isidroiga1710@gmail.com</t>
  </si>
  <si>
    <t>484</t>
  </si>
  <si>
    <t>2021-11-03</t>
  </si>
  <si>
    <t>SALONERO / MESERO (ESTABLECIMIENTOS CATEGORIA SEGUNDA)</t>
  </si>
  <si>
    <t>0803474212</t>
  </si>
  <si>
    <t>080104</t>
  </si>
  <si>
    <t>0803474212090</t>
  </si>
  <si>
    <t>VELASQUEZ GRACIA RODRIGO ELIAN</t>
  </si>
  <si>
    <t>052000000</t>
  </si>
  <si>
    <t>GUSTAVO BECERRA ENTRE SALINAS Y MEJIA</t>
  </si>
  <si>
    <t>0988530357</t>
  </si>
  <si>
    <t>eliangracia16@gmail.com</t>
  </si>
  <si>
    <t>240</t>
  </si>
  <si>
    <t>2024-03-01</t>
  </si>
  <si>
    <t>0803474857</t>
  </si>
  <si>
    <t>080166</t>
  </si>
  <si>
    <t>0990633436001</t>
  </si>
  <si>
    <t>LA GANGA R.C.A. S.A.</t>
  </si>
  <si>
    <t>023-964300</t>
  </si>
  <si>
    <t>KENNEDY NORTE. JOSE CASTILLO CASTILLO S/N Y MIGUEL ANGEL GRANADOS . LA</t>
  </si>
  <si>
    <t>AYALA BONE ELVIS ANDRES</t>
  </si>
  <si>
    <t>TACHINA. AV. RIOVERDE. 000. 25 DE DICIEMBRE. FRENTE AL PARQUE.</t>
  </si>
  <si>
    <t>062436041</t>
  </si>
  <si>
    <t>0967892286</t>
  </si>
  <si>
    <t>andresayala201142@gmail.com</t>
  </si>
  <si>
    <t>732</t>
  </si>
  <si>
    <t>2010-09-01</t>
  </si>
  <si>
    <t>VENDEDOR</t>
  </si>
  <si>
    <t>0803474949</t>
  </si>
  <si>
    <t>090112</t>
  </si>
  <si>
    <t>0993369361001</t>
  </si>
  <si>
    <t>RESGUAYAS CIA.LTDA.</t>
  </si>
  <si>
    <t>2448328</t>
  </si>
  <si>
    <t>NORTE.  EL ORO 1004 AMBATO . 1004. AMBATO. PIZZERIA EL HORNERO.</t>
  </si>
  <si>
    <t>SUAREZ PEREA MARITZA MAGDALENA</t>
  </si>
  <si>
    <t>LOS PARACAIDISTAS. 2DO CALLEJON 19G N-O. 16. CUARTO PASAJE. UNA CUADRA ANTES DE</t>
  </si>
  <si>
    <t>0988146215</t>
  </si>
  <si>
    <t>maritzaperea218@gmail.com</t>
  </si>
  <si>
    <t>624</t>
  </si>
  <si>
    <t>2022-12-12</t>
  </si>
  <si>
    <t>AYUDANTE DE COCINA (ESTABLECIMIENTOS CATEGORIA PRIMERA)</t>
  </si>
  <si>
    <t>0803475276</t>
  </si>
  <si>
    <t>080101</t>
  </si>
  <si>
    <t>1760002360001</t>
  </si>
  <si>
    <t>CONTRALORIA GENERAL DEL ESTADO</t>
  </si>
  <si>
    <t>2239220 22</t>
  </si>
  <si>
    <t>SANTA PRISCA. AV. JUAN MONTALVO. E437. AV. 6 DE DICIEMBRE. PARQUE EL A</t>
  </si>
  <si>
    <t>PARRALES VASQUEZ JESSENIA MARIBEL</t>
  </si>
  <si>
    <t>BARRIO GRAN COLOMBIA. AVENIDA LIBERTAD. NO. PARADA 13. DIAGONAL HOTEL ESTUARIO.</t>
  </si>
  <si>
    <t>062460595</t>
  </si>
  <si>
    <t>0996543111</t>
  </si>
  <si>
    <t>jesseniaparralesv@outlook.com</t>
  </si>
  <si>
    <t>2408</t>
  </si>
  <si>
    <t>2021-05-18</t>
  </si>
  <si>
    <t>EXPERTO DE ABOGACIA DE LA COMPETENCIA ZONAL</t>
  </si>
  <si>
    <t>2200113229</t>
  </si>
  <si>
    <t>220150</t>
  </si>
  <si>
    <t>2290328686001</t>
  </si>
  <si>
    <t>COMERCIALIZADORA Y SUMINISTRADORA DE VACUNAS MEDERI BD. S.A</t>
  </si>
  <si>
    <t>062881273</t>
  </si>
  <si>
    <t>ORELLANA . ORELLANA . JORGE RODRIGUEZ . . SN. AMAZONAS. CICLO VIA.</t>
  </si>
  <si>
    <t>BOHORQUEZ DOMINGUEZ CARLOS ANDRES</t>
  </si>
  <si>
    <t>JORGE RODRIGUEZ Y AMAZONAS</t>
  </si>
  <si>
    <t>abohorquezdom@gmail.com</t>
  </si>
  <si>
    <t>670</t>
  </si>
  <si>
    <t>2024-12-01</t>
  </si>
  <si>
    <t>RECEPCIONISTA / ANFITRIONA</t>
  </si>
  <si>
    <t>2200113476</t>
  </si>
  <si>
    <t>220158</t>
  </si>
  <si>
    <t>2260015300001</t>
  </si>
  <si>
    <t>DIRECCION DISTRITAL 22D02 - ORELLANA - LORETO - SALUD</t>
  </si>
  <si>
    <t>062881688</t>
  </si>
  <si>
    <t>PT.FCO.ORELLANA. CAMBAHUASI AV. ALEJANDRO LABAKA S/N ATAHUALPA . S/N.</t>
  </si>
  <si>
    <t>ESPINOZA MINGA EFRAIN ORLANDO</t>
  </si>
  <si>
    <t>AV. ALEJANDRO LABAKA Y ATAHUALPA ORELLANA</t>
  </si>
  <si>
    <t>0967085277</t>
  </si>
  <si>
    <t>efrain-espinoza18@hotmail.com</t>
  </si>
  <si>
    <t>695</t>
  </si>
  <si>
    <t>2021-09-01</t>
  </si>
  <si>
    <t>TECNICO DE ATENCION PRIMARIA DE SALUD</t>
  </si>
  <si>
    <t>2200113518</t>
  </si>
  <si>
    <t>170108</t>
  </si>
  <si>
    <t>2191773782001</t>
  </si>
  <si>
    <t>SERVICIOS EMPRESARIALES JIREHSERV S.A.S.</t>
  </si>
  <si>
    <t>04-2862706</t>
  </si>
  <si>
    <t>SUCUMB</t>
  </si>
  <si>
    <t>LOAIZA LOZA GABRIEL DAYAN</t>
  </si>
  <si>
    <t>SHUSHUFINDI</t>
  </si>
  <si>
    <t>000000000</t>
  </si>
  <si>
    <t>0982994963</t>
  </si>
  <si>
    <t>restaurante.jireh@yahoo.es</t>
  </si>
  <si>
    <t>2025-01-01</t>
  </si>
  <si>
    <t>CHOFER: CAMIONETAS LIVIANAS O MIXTAS HASTA 3,5 TONELADAS.</t>
  </si>
  <si>
    <t>2200113617</t>
  </si>
  <si>
    <t>1792031648001</t>
  </si>
  <si>
    <t>CNLC ECUADOR CORPORACION S.A.</t>
  </si>
  <si>
    <t>025107825</t>
  </si>
  <si>
    <t>EL BATAN. AV. DE LOS SHYRIS. N35-174. SUECIA. DIAGONAL TRIBUNA.</t>
  </si>
  <si>
    <t>ZAMBRANO CHAUCA JOSE JAVIER</t>
  </si>
  <si>
    <t>9 DE COCTUBRE0556 Y VIA A LORETO</t>
  </si>
  <si>
    <t>062300689</t>
  </si>
  <si>
    <t>0981810383</t>
  </si>
  <si>
    <t>josejavierzch@hotmail.com</t>
  </si>
  <si>
    <t>1667</t>
  </si>
  <si>
    <t>2015-07-09</t>
  </si>
  <si>
    <t>OPERADOR DE  OPERACIONES/PETROLEO</t>
  </si>
  <si>
    <t>2200113625</t>
  </si>
  <si>
    <t>2191704536001</t>
  </si>
  <si>
    <t>COMUNA CHIRO ISLA</t>
  </si>
  <si>
    <t>CAPITAN AUGUSTO RIVADENEYRA</t>
  </si>
  <si>
    <t>REN VELEZ ANGEL LEONIDAS</t>
  </si>
  <si>
    <t>062861415</t>
  </si>
  <si>
    <t>999371435</t>
  </si>
  <si>
    <t>renvelez1975@gmail.com</t>
  </si>
  <si>
    <t>680</t>
  </si>
  <si>
    <t>2024-11-01</t>
  </si>
  <si>
    <t>2200114086</t>
  </si>
  <si>
    <t>220451</t>
  </si>
  <si>
    <t>2200114086092</t>
  </si>
  <si>
    <t>TAPUY GREFA MERY ERMELINDA</t>
  </si>
  <si>
    <t>VIA A SELVA VERDE  ENTRADA POR EL BARRIO EL TRIUNFO</t>
  </si>
  <si>
    <t>0994717930</t>
  </si>
  <si>
    <t>127</t>
  </si>
  <si>
    <t>2200114102</t>
  </si>
  <si>
    <t>1560002480001</t>
  </si>
  <si>
    <t>GOBIERNO AUTONOMO DESCENTRALIZADO DE LA PROVINCIA DE ORELLANA</t>
  </si>
  <si>
    <t>063731760</t>
  </si>
  <si>
    <t>BARRIO SANTA ROSA. AV. 9 DE OCTUBRE. S/N. ENTRE DAYUMA Y CESAR ANDY. P</t>
  </si>
  <si>
    <t>880574</t>
  </si>
  <si>
    <t>CALVA IMBAQUINGO MARIA YASMIN</t>
  </si>
  <si>
    <t>GUADALUPE LA RRIVA. 9 DE OCTOBRE. 22. S/N. A UNA CUADRA DE LA ESCUELA GUADALUPE</t>
  </si>
  <si>
    <t>096034782</t>
  </si>
  <si>
    <t>0960347820</t>
  </si>
  <si>
    <t>yasmincalva22@gmail.com</t>
  </si>
  <si>
    <t>591</t>
  </si>
  <si>
    <t>2018-05-03</t>
  </si>
  <si>
    <t>AUXILIAR DE SERVICIOS</t>
  </si>
  <si>
    <t>2200114136</t>
  </si>
  <si>
    <t>180104</t>
  </si>
  <si>
    <t>1891700764001</t>
  </si>
  <si>
    <t>UNIDAD EDUCATIVA BILINGUE INDOAMERICA</t>
  </si>
  <si>
    <t>032585323</t>
  </si>
  <si>
    <t>TROPEZON. AV. MANUELITA SAENZ.  S/N . VICTOR HUGO. TRAS SEMINARIO MAYO</t>
  </si>
  <si>
    <t>HERNANDEZ VILLAGOMEZ RUTH ELIZABETH</t>
  </si>
  <si>
    <t>SAN CAYETANO CONDORAZO 209 E ISIDRO AYORA</t>
  </si>
  <si>
    <t>0958878683</t>
  </si>
  <si>
    <t>ruthy_lpt@hotmail.com</t>
  </si>
  <si>
    <t>2023-07-05</t>
  </si>
  <si>
    <t>PROFESORES CON TITULO DE TERCER NIVEL / BACHILLERATO</t>
  </si>
  <si>
    <t>2200114219</t>
  </si>
  <si>
    <t>220350</t>
  </si>
  <si>
    <t>2290319830001</t>
  </si>
  <si>
    <t>ORIENFLUVIAL SA</t>
  </si>
  <si>
    <t>0994771924</t>
  </si>
  <si>
    <t>LA PARKER. VIA SACHA S/N VIA COCA. S/N. VIA PRINCIPAL. FRENTE A PETRO</t>
  </si>
  <si>
    <t>NUÐEZ BAYAS RUSBEL OMAR</t>
  </si>
  <si>
    <t>BARRIO 15 DE ENERO, CALLE A Y CALLE 5</t>
  </si>
  <si>
    <t>062899667</t>
  </si>
  <si>
    <t>0994763667</t>
  </si>
  <si>
    <t>omarrusbeln.1992@gmail.com</t>
  </si>
  <si>
    <t>2018-06-22</t>
  </si>
  <si>
    <t>2200114417</t>
  </si>
  <si>
    <t>230105</t>
  </si>
  <si>
    <t>1791263308001</t>
  </si>
  <si>
    <t>SERTECPET S.A.</t>
  </si>
  <si>
    <t>023954900</t>
  </si>
  <si>
    <t>EL BATAN. AV. ELOY ALFARO, JOSE CORREA Y MANUEL MARIA SAN. N37-25. JOS</t>
  </si>
  <si>
    <t>QUINTERO TANGUILA CARLOS ANDRES</t>
  </si>
  <si>
    <t>0969705031</t>
  </si>
  <si>
    <t>cesar.chili@yahoo.com</t>
  </si>
  <si>
    <t>562</t>
  </si>
  <si>
    <t>2024-09-24</t>
  </si>
  <si>
    <t>OPERADOR DE EPF</t>
  </si>
  <si>
    <t>2200115166</t>
  </si>
  <si>
    <t>110301</t>
  </si>
  <si>
    <t>1160000400001</t>
  </si>
  <si>
    <t>0143</t>
  </si>
  <si>
    <t>GOBIERNO AUTONOMO DESCENTRALIZADO MUNICIPAL DE CATAMAYO</t>
  </si>
  <si>
    <t>2676565</t>
  </si>
  <si>
    <t>24 DE MAYO. PRIMERO DE MAYO . S/N. ALONSO DE MERCADILLO. CERCA A LA PO</t>
  </si>
  <si>
    <t>CALVA GAONA MARIO VINICIO</t>
  </si>
  <si>
    <t>CATAMAYO</t>
  </si>
  <si>
    <t>022676883</t>
  </si>
  <si>
    <t>0996946843</t>
  </si>
  <si>
    <t>chulo0292@hotmail.com</t>
  </si>
  <si>
    <t>2020-02-21</t>
  </si>
  <si>
    <t>SERVIDOR PUBLICO DE SERVICIOS 1</t>
  </si>
  <si>
    <t>2200525992</t>
  </si>
  <si>
    <t>2290320774001</t>
  </si>
  <si>
    <t>COMPAÐIA DE SERVICIOS PETROLEROS LLORI LLERENA CUATROELE S.A.</t>
  </si>
  <si>
    <t>0981863844</t>
  </si>
  <si>
    <t>NUEVO PARA-SO . VIA LAO AGRIO. SN. S/N INTERSECCION. SN.</t>
  </si>
  <si>
    <t>NARVAEZ RAMIREZ MARIA GABRIELA</t>
  </si>
  <si>
    <t>SAN CARLOS. AV.SAN CARLOS . 30. ENTRADA AL POZO 26. A LADO DEL COMEDOR ROSITA.</t>
  </si>
  <si>
    <t>022111000</t>
  </si>
  <si>
    <t>0985105371</t>
  </si>
  <si>
    <t>gabii1997r@gmail.com</t>
  </si>
  <si>
    <t>848</t>
  </si>
  <si>
    <t>2019-07-05</t>
  </si>
  <si>
    <t>ASISTENTE / AYUDANTE / AUXILIAR  DE BODEGA</t>
  </si>
  <si>
    <t>2200526024</t>
  </si>
  <si>
    <t>220153</t>
  </si>
  <si>
    <t>2200526024092</t>
  </si>
  <si>
    <t>SEGOVIA NAULA SELENA MARIZOL</t>
  </si>
  <si>
    <t>CAMINO PRINCIPAL A LOS REYES  ENTRADA</t>
  </si>
  <si>
    <t>0998342489</t>
  </si>
  <si>
    <t>smsn1995@hotmail.com</t>
  </si>
  <si>
    <t>2019-08-01</t>
  </si>
  <si>
    <t>2200526297</t>
  </si>
  <si>
    <t>2100090451001</t>
  </si>
  <si>
    <t>ABAD LOAYZA MARTHA LORENA</t>
  </si>
  <si>
    <t>062899109</t>
  </si>
  <si>
    <t>BARRIO CENTRAL. ESTEFANIA CRESPO. 1. ALEJANDRO LABAKA. MERCADO SAN FRA</t>
  </si>
  <si>
    <t>TUFIÐO RAMIREZ PAMELA ESTEFANIA</t>
  </si>
  <si>
    <t>SACHA</t>
  </si>
  <si>
    <t>062899138</t>
  </si>
  <si>
    <t>0985078138</t>
  </si>
  <si>
    <t>pamela.tr1993@gmail.com</t>
  </si>
  <si>
    <t>2019-06-01</t>
  </si>
  <si>
    <t>2200527840</t>
  </si>
  <si>
    <t>1792369428001</t>
  </si>
  <si>
    <t>SCHLUMBERGER DEL ECUADOR S.A.</t>
  </si>
  <si>
    <t>022976900</t>
  </si>
  <si>
    <t>NORTE. VIA NAYO. TORRE 3. SIMON BOLIVAR. PARQUE CORPORATIVO.</t>
  </si>
  <si>
    <t>CHAVEZ TORRES BRYAN DAVID</t>
  </si>
  <si>
    <t>12 DE OCTUBRE Y FRANCISCO SALAZAR</t>
  </si>
  <si>
    <t>062898515</t>
  </si>
  <si>
    <t>0981777003</t>
  </si>
  <si>
    <t>daviddiana08112018@gmail.com</t>
  </si>
  <si>
    <t>982</t>
  </si>
  <si>
    <t>2021-07-05</t>
  </si>
  <si>
    <t>OPERADOR</t>
  </si>
  <si>
    <t>2200528384</t>
  </si>
  <si>
    <t>220154</t>
  </si>
  <si>
    <t>2200528384092</t>
  </si>
  <si>
    <t>OTAVALO NOA ANA NEREIDA</t>
  </si>
  <si>
    <t>SENDERO SIN NOMBRE  CAMINO VECINAL AL SECTOR LUNCHI</t>
  </si>
  <si>
    <t>0986735570</t>
  </si>
  <si>
    <t>2016-03-01</t>
  </si>
  <si>
    <t>2200530125</t>
  </si>
  <si>
    <t>1792080975001</t>
  </si>
  <si>
    <t>SU CLUB DE VIAJES SOLCARIBE CIA. LTDA.</t>
  </si>
  <si>
    <t>023822490</t>
  </si>
  <si>
    <t>EL BATAN BAJO. EL COMERCIO. E10-93. LA RAZON. TRAS EL QUICENTRO.</t>
  </si>
  <si>
    <t>GREFA JIPA ERIKA PAULINA</t>
  </si>
  <si>
    <t>ANDALUCIA . LA PRENSA . SN. JORGE PIEDRA. RESTAURANTE SMOKED AND GRILL.</t>
  </si>
  <si>
    <t>024772920</t>
  </si>
  <si>
    <t>0960134739</t>
  </si>
  <si>
    <t>erikapaulinas81@gmail.com</t>
  </si>
  <si>
    <t>696</t>
  </si>
  <si>
    <t>2024-08-01</t>
  </si>
  <si>
    <t>ASISTENTE DE TRAFICO INTERNACIONAL</t>
  </si>
  <si>
    <t>2200530406</t>
  </si>
  <si>
    <t>1791411099001</t>
  </si>
  <si>
    <t xml:space="preserve">AC BEBIDAS ECUADOR ACBE CIA.LTDA. </t>
  </si>
  <si>
    <t>0222973800</t>
  </si>
  <si>
    <t>NORORIENTE. PANAMERICANA NORTE KM 12/5 VIA A CALDERON. 258366. GABRIEL</t>
  </si>
  <si>
    <t>CASTILLO CUMBICOS JOHN ALEXANDER</t>
  </si>
  <si>
    <t>EL COCA</t>
  </si>
  <si>
    <t>062880150</t>
  </si>
  <si>
    <t>0997796150</t>
  </si>
  <si>
    <t>castillo199600@hotmail.com</t>
  </si>
  <si>
    <t>855</t>
  </si>
  <si>
    <t>2024-07-22</t>
  </si>
  <si>
    <t>VENDEDOR / A</t>
  </si>
  <si>
    <t>2200531131</t>
  </si>
  <si>
    <t>2191744791001</t>
  </si>
  <si>
    <t>COMPAÐIA DE INGENIERIA Y SOLUCIONES DE PROYECTOS INTEGRALES</t>
  </si>
  <si>
    <t>062366962</t>
  </si>
  <si>
    <t>JARDINES DEL SUR.  PUYUNGO S/N JUMANDY . S/N. JUMANDY JUNTO MECANICA.</t>
  </si>
  <si>
    <t>LICUY YUMBO SAUL ALEJANDRO</t>
  </si>
  <si>
    <t>LAGO AGRIO</t>
  </si>
  <si>
    <t>asiscontab@dioreintrade.com.ec</t>
  </si>
  <si>
    <t>572</t>
  </si>
  <si>
    <t>AYUDANTE DE PLANTA</t>
  </si>
  <si>
    <t>2200532162</t>
  </si>
  <si>
    <t>1500356355001</t>
  </si>
  <si>
    <t>SOLORZANO GUINGLA JORGE ARMANDO</t>
  </si>
  <si>
    <t>062883259</t>
  </si>
  <si>
    <t>FLOR DEORIENTE. VIA A LOS ZORROS. KM 1 1/2. LOS LAURELES. BARRIOS LA F</t>
  </si>
  <si>
    <t>BORJA CARRILLO BRYAN ALEXANDER</t>
  </si>
  <si>
    <t>FRANCISCO DE ORELLANA</t>
  </si>
  <si>
    <t>0986017786</t>
  </si>
  <si>
    <t>brayanborja138@gmail.com</t>
  </si>
  <si>
    <t>644</t>
  </si>
  <si>
    <t>2024-04-01</t>
  </si>
  <si>
    <t>SOLDADOR EN GENERAL</t>
  </si>
  <si>
    <t>2200532832</t>
  </si>
  <si>
    <t>1560000780001</t>
  </si>
  <si>
    <t>9001</t>
  </si>
  <si>
    <t>GOBIERNO AUTONOMO DESCENTRALIZADO MUNICIPAL FRANCISCO DE ORE</t>
  </si>
  <si>
    <t>062999060</t>
  </si>
  <si>
    <t>BARRIO CENTRAL. NAPO 11-05 UQUILLAS. 001. AMAZONAS. MERCADO VIRGEN CIS</t>
  </si>
  <si>
    <t>880447</t>
  </si>
  <si>
    <t>QUIROZ SANDOVAL DANNY SABINO</t>
  </si>
  <si>
    <t>SIN NOMBRE. SIN NOMBRE. 3. SNSSSSS. SSSSSSSSSSSSSSSS.</t>
  </si>
  <si>
    <t>0939500630</t>
  </si>
  <si>
    <t>sandovalquiroz1997@gmail.com</t>
  </si>
  <si>
    <t>581</t>
  </si>
  <si>
    <t>2020-02-03</t>
  </si>
  <si>
    <t>ESTIBADOR</t>
  </si>
  <si>
    <t>2200532857</t>
  </si>
  <si>
    <t>0992730285001</t>
  </si>
  <si>
    <t>GOLDENPALM S.A.</t>
  </si>
  <si>
    <t>0993324510</t>
  </si>
  <si>
    <t>NORTE. AV. LEOPOLDO CARRERA SOLAR 3 . 1. 104. DOS CUADRAS RC.</t>
  </si>
  <si>
    <t>YANEZ COBOS JIMMY LENIN</t>
  </si>
  <si>
    <t>PARROQUIA NUEVO PARAISO LAGO AGRIO - UNION CHIMBORAZO</t>
  </si>
  <si>
    <t>0997014909</t>
  </si>
  <si>
    <t>j75771798@hmail.com</t>
  </si>
  <si>
    <t>TRABAJADOR DEL AGRO</t>
  </si>
  <si>
    <t>2200533392</t>
  </si>
  <si>
    <t>SILVA MONAR VICTOR DAVID</t>
  </si>
  <si>
    <t>TURISMO ECOLOGICO. TARACOA. SN. PUBLIO QUIÐONEZ. HERMANA.</t>
  </si>
  <si>
    <t>0969592100</t>
  </si>
  <si>
    <t>agentesilvamonar@gmail.com</t>
  </si>
  <si>
    <t>786</t>
  </si>
  <si>
    <t>2018-09-03</t>
  </si>
  <si>
    <t>POLICIA MUNICIPAL</t>
  </si>
  <si>
    <t>2200533905</t>
  </si>
  <si>
    <t>1391921020001</t>
  </si>
  <si>
    <t>PRODUCTOS MEDICOS Y TRAUMATOLOGICOS OSTEOFIJGF S.A.S.</t>
  </si>
  <si>
    <t>18 DE OCTUBRE</t>
  </si>
  <si>
    <t>GUZMAN YUMBO JOSELYN VANESSA</t>
  </si>
  <si>
    <t>PORTOVIEJO</t>
  </si>
  <si>
    <t>1234yumbo@gmail.com</t>
  </si>
  <si>
    <t>2025-02-01</t>
  </si>
  <si>
    <t>2200534341</t>
  </si>
  <si>
    <t>170106</t>
  </si>
  <si>
    <t>1793074472001</t>
  </si>
  <si>
    <t>UTOPIA FARMS UTF S.A.S.</t>
  </si>
  <si>
    <t>022387917</t>
  </si>
  <si>
    <t>NORTE. DE LOS ROBLES N6 LOS LAURELES. SN. LOS LAURELES. ESCUELA.</t>
  </si>
  <si>
    <t>AGUINDA YUMBO RENE CARLOS</t>
  </si>
  <si>
    <t>EL QUINCHE</t>
  </si>
  <si>
    <t>095878878</t>
  </si>
  <si>
    <t>0958788787</t>
  </si>
  <si>
    <t>aguisyumbo92@hotmail.com</t>
  </si>
  <si>
    <t>587</t>
  </si>
  <si>
    <t>2024-12-10</t>
  </si>
  <si>
    <t>TRABAJADOR DEL AGRO: CLASIFICADOR, CORTADOR DE TALLOS, EMBONCHADOR, MA</t>
  </si>
  <si>
    <t>2200535173</t>
  </si>
  <si>
    <t>AGUINDA TAPUY ANTHONY LEYNER</t>
  </si>
  <si>
    <t>ASCAZUBI</t>
  </si>
  <si>
    <t>anthonyaguinda39@gmail.com</t>
  </si>
  <si>
    <t>1041</t>
  </si>
  <si>
    <t>2200535215</t>
  </si>
  <si>
    <t>2200535215092</t>
  </si>
  <si>
    <t>HUATATOCA AJON YADIRA CARMEN</t>
  </si>
  <si>
    <t>VIA LORETO - TENA  SN</t>
  </si>
  <si>
    <t>0986531598</t>
  </si>
  <si>
    <t>2200535934</t>
  </si>
  <si>
    <t>1803219904001</t>
  </si>
  <si>
    <t>CORDOVA MEDINA JAIME OSWALDO</t>
  </si>
  <si>
    <t>0969300671</t>
  </si>
  <si>
    <t>PARAISO AMAZONICO. AV. 9 DE OCTUBRE . SN ESQUINERA. RIO CURARAY. DIAGO</t>
  </si>
  <si>
    <t>GOMEZ VILLARREAL JOHN ALEXIS</t>
  </si>
  <si>
    <t>BARRIO LAS AMERICAS, ALIRIO ANGULO Y PASAJE HUARANI</t>
  </si>
  <si>
    <t>adexes2208@gmail.com</t>
  </si>
  <si>
    <t>DESPACHADOR / PERCHERO</t>
  </si>
  <si>
    <t>2200536270</t>
  </si>
  <si>
    <t>090110</t>
  </si>
  <si>
    <t>0990017514001</t>
  </si>
  <si>
    <t>TIENDAS INDUSTRIALES ASOCIADAS TIA S. A.</t>
  </si>
  <si>
    <t>598830</t>
  </si>
  <si>
    <t>CENTRO. CHIMBORAZO 217 LUQUE - VELEZ. 217. CHIMBORAZO. ESQUINERO.</t>
  </si>
  <si>
    <t>AFA SANDIEGO MAXIMO ARIEL</t>
  </si>
  <si>
    <t>---</t>
  </si>
  <si>
    <t>0991175957</t>
  </si>
  <si>
    <t>maximoafa6@gmail.com</t>
  </si>
  <si>
    <t>2023-09-04</t>
  </si>
  <si>
    <t>2200536668</t>
  </si>
  <si>
    <t>1791847776001</t>
  </si>
  <si>
    <t>PROYECTOS INTEGRALES DEL ECUADOR PIL S.A.</t>
  </si>
  <si>
    <t>023944560</t>
  </si>
  <si>
    <t>12 DE OCTUBRE. 12 DE OCTUBRE. N26-97. LINCOLN. HOTEL QUITO.</t>
  </si>
  <si>
    <t>MENA MALDONADO DALTON STEVEN</t>
  </si>
  <si>
    <t>12 DE OCTUBRE Y LINCOLN</t>
  </si>
  <si>
    <t>099171529</t>
  </si>
  <si>
    <t>0991715294</t>
  </si>
  <si>
    <t>daltonmena19@gmail.com</t>
  </si>
  <si>
    <t>2022-03-18</t>
  </si>
  <si>
    <t>2200537112</t>
  </si>
  <si>
    <t>010104</t>
  </si>
  <si>
    <t>1768007390001</t>
  </si>
  <si>
    <t>0003</t>
  </si>
  <si>
    <t>16-ENTIDADES PUBLICAS DE EDUCACION SUPERIOR</t>
  </si>
  <si>
    <t>UNIVERSIDAD DE LAS FUERZAS ARMADAS ESPE</t>
  </si>
  <si>
    <t>2334083-84</t>
  </si>
  <si>
    <t>DCOBOSC@HOTMAIL.COM</t>
  </si>
  <si>
    <t>CARRASCO VERGARA FRANKLIN ALEJANDRO</t>
  </si>
  <si>
    <t>COTOPAXI - LATACUNGA</t>
  </si>
  <si>
    <t>leonidascarrasco59@gmail.com</t>
  </si>
  <si>
    <t>2200538011</t>
  </si>
  <si>
    <t>1560001830001</t>
  </si>
  <si>
    <t>GOBIERNO AUTONOMO DESCENTRALIZADO MUNICIPAL DEL CANTON LORET</t>
  </si>
  <si>
    <t>062893100</t>
  </si>
  <si>
    <t>CENTRO. AV. RAFAEL ANDRADE SN GREGORIO URAPARI. 2. AV. GREGORIO URAPAR</t>
  </si>
  <si>
    <t>ALVARADO SHIGUANGO WILMER FILIMON</t>
  </si>
  <si>
    <t>SAN JOSE DE DAHUANO-CALLE HERMINIO ALVAREZ</t>
  </si>
  <si>
    <t>0982686628</t>
  </si>
  <si>
    <t>alvapc93@gmail.com</t>
  </si>
  <si>
    <t>691</t>
  </si>
  <si>
    <t>CUADRILLERO DE PLANTA</t>
  </si>
  <si>
    <t>2200538292</t>
  </si>
  <si>
    <t>220157</t>
  </si>
  <si>
    <t>2200538292092</t>
  </si>
  <si>
    <t>SHIGUANGO GREFA LILIANA NELVA</t>
  </si>
  <si>
    <t>SENDERO SN  VIA CASPIPASA</t>
  </si>
  <si>
    <t>0969338736</t>
  </si>
  <si>
    <t>2200538318</t>
  </si>
  <si>
    <t>1791805348001</t>
  </si>
  <si>
    <t>COMPANIA DE ALQUILER Y SUMINISTRO PETROLERO R.S. ROTH S.A.</t>
  </si>
  <si>
    <t>022820777</t>
  </si>
  <si>
    <t>CALDERON EL CAJON. BONANZA. OE7-13. MARIANA DE JESUS. FRENTE AL SIAT.</t>
  </si>
  <si>
    <t>ESCOBAR BRIONES JUAN GABRIEL</t>
  </si>
  <si>
    <t>ge3706662@gmail.com</t>
  </si>
  <si>
    <t>570</t>
  </si>
  <si>
    <t>2025-01-28</t>
  </si>
  <si>
    <t>ELECTRICISTA EN GENERAL</t>
  </si>
  <si>
    <t>2200538417</t>
  </si>
  <si>
    <t>220161</t>
  </si>
  <si>
    <t>2200538417092</t>
  </si>
  <si>
    <t>ANDY GREFA ROSA LEONOR</t>
  </si>
  <si>
    <t>VIA A GUAYUSA  CALLE SIN NOMBRE</t>
  </si>
  <si>
    <t>0980867427</t>
  </si>
  <si>
    <t>2200539746</t>
  </si>
  <si>
    <t>220454</t>
  </si>
  <si>
    <t>2200539746092</t>
  </si>
  <si>
    <t>AGUINDA GREFA NELVA JANETH</t>
  </si>
  <si>
    <t>VIA LORETO A LA PAZ  CALLE DE TIERRA JUNTO TANQUE DE AGUA</t>
  </si>
  <si>
    <t>0990290252</t>
  </si>
  <si>
    <t>0954028403</t>
  </si>
  <si>
    <t>131850</t>
  </si>
  <si>
    <t>4302183200000</t>
  </si>
  <si>
    <t>ESTERO CHICO</t>
  </si>
  <si>
    <t>0999152400</t>
  </si>
  <si>
    <t>OLMEDO, CABECERA CANTONAL/OLMEDO/MANABI</t>
  </si>
  <si>
    <t>ZAMBRANO NIOLA DAYANA</t>
  </si>
  <si>
    <t>VILLAMAR</t>
  </si>
  <si>
    <t>0954030094</t>
  </si>
  <si>
    <t>090115</t>
  </si>
  <si>
    <t>0990344760001</t>
  </si>
  <si>
    <t>QUIMPAC ECUADOR S.A QUIMPACSA</t>
  </si>
  <si>
    <t>042162660</t>
  </si>
  <si>
    <t>NORTE. ROSAVIN.  LOTE 1. COBRE. EN LA LOMA.</t>
  </si>
  <si>
    <t>2288825</t>
  </si>
  <si>
    <t>TINAJERO GUERRA MARIA JOSE</t>
  </si>
  <si>
    <t>MUCHO LOTE 6 ETAPA MZ 2709 V 2</t>
  </si>
  <si>
    <t>042893780</t>
  </si>
  <si>
    <t>0999682956</t>
  </si>
  <si>
    <t>majotg.31@hotmail.com</t>
  </si>
  <si>
    <t>676</t>
  </si>
  <si>
    <t>2020-01-13</t>
  </si>
  <si>
    <t>ANALISTA FINANCIERO / CREDITO / COBRANZAS</t>
  </si>
  <si>
    <t>0954030193</t>
  </si>
  <si>
    <t>090103</t>
  </si>
  <si>
    <t>0992872993001</t>
  </si>
  <si>
    <t>FOOD PACKING S.A. FOODKING</t>
  </si>
  <si>
    <t>042380615</t>
  </si>
  <si>
    <t>SANTA ELENA. COMUNA SAN RAFAEL S/N . SN. SA. VILLANGOTA.</t>
  </si>
  <si>
    <t>ALVARADO ROMAN GUADALUPE MARICELA</t>
  </si>
  <si>
    <t>DOMINGO COMIN Y LAS ESCLUSAS</t>
  </si>
  <si>
    <t>044542144</t>
  </si>
  <si>
    <t>0985352406</t>
  </si>
  <si>
    <t>lupitaalvarador18@gmail.com</t>
  </si>
  <si>
    <t>505</t>
  </si>
  <si>
    <t>2022-12-16</t>
  </si>
  <si>
    <t>0954030367</t>
  </si>
  <si>
    <t>090104</t>
  </si>
  <si>
    <t>0992764856001</t>
  </si>
  <si>
    <t>TECHNOBICON S.A.</t>
  </si>
  <si>
    <t>042158080</t>
  </si>
  <si>
    <t>S N. GENERAL CORDOVA 603 MENDIBURO-ROCA. S N. S N. S N.</t>
  </si>
  <si>
    <t>IÐIGUEZ TACURI ANGGIE VANESSA</t>
  </si>
  <si>
    <t>GOMEZ RENDON ENTRE LA 26 Y 27 AVA</t>
  </si>
  <si>
    <t>042475247</t>
  </si>
  <si>
    <t>0968326782</t>
  </si>
  <si>
    <t>angie_vane7@hotmail.com</t>
  </si>
  <si>
    <t>745</t>
  </si>
  <si>
    <t>2022-03-01</t>
  </si>
  <si>
    <t>JEFE DE CARTERA / PRODUCTO</t>
  </si>
  <si>
    <t>0954030516</t>
  </si>
  <si>
    <t>1792144566001</t>
  </si>
  <si>
    <t>INSUMOS PROFESIONALES INSUPROF CIA. LTDA.</t>
  </si>
  <si>
    <t>023332404</t>
  </si>
  <si>
    <t>NORTE. AV. 6 DE DICIEMBRE. N37-224. GONZALO SERRANO. JUNTO AL TEATRO 2</t>
  </si>
  <si>
    <t>LANDA CAJAPE LADY LAURA</t>
  </si>
  <si>
    <t>ANTONIO CASTELO OE7-25 Y EMILIA RIVADENEIRA</t>
  </si>
  <si>
    <t>023194553</t>
  </si>
  <si>
    <t>0992807560</t>
  </si>
  <si>
    <t>ladyland96@hotmail.com</t>
  </si>
  <si>
    <t>701</t>
  </si>
  <si>
    <t>2024-06-06</t>
  </si>
  <si>
    <t>VENDEDORA</t>
  </si>
  <si>
    <t>0954030813</t>
  </si>
  <si>
    <t>0991460454001</t>
  </si>
  <si>
    <t>SW THE SECURITY WORLD C. LTDA.</t>
  </si>
  <si>
    <t>042396720</t>
  </si>
  <si>
    <t>NORTE. CDLA ADACE SOLAR 3 CALLE PRIMERA. OFICINA 1. AVNDA DE LAS AMERI</t>
  </si>
  <si>
    <t>ZAMORA ALVEAR LUIS ALBERTO</t>
  </si>
  <si>
    <t>GUAYAS</t>
  </si>
  <si>
    <t>043090149</t>
  </si>
  <si>
    <t>964002193</t>
  </si>
  <si>
    <t>zamoraalvearluis123@hotmail.com</t>
  </si>
  <si>
    <t>664</t>
  </si>
  <si>
    <t>2025-02-08</t>
  </si>
  <si>
    <t>ASISTENTE / AYUDANTE / AUXILIAR DE SERVICIOS TECNICO</t>
  </si>
  <si>
    <t>0954031613</t>
  </si>
  <si>
    <t>0992106891001</t>
  </si>
  <si>
    <t>DULCAFE S.A.</t>
  </si>
  <si>
    <t>6022900</t>
  </si>
  <si>
    <t>CENTRO. CARLOS JULIO AROSEMENA. 43. CARLOS JULIO AROSEMENA. JUNTO AL C</t>
  </si>
  <si>
    <t>AVILES TAGUA JOSUE ABRAHAM</t>
  </si>
  <si>
    <t>LOS TULIPANES MZ 1133 VILLA 9</t>
  </si>
  <si>
    <t>josueavilesc@hotmail.com</t>
  </si>
  <si>
    <t>2025-01-09</t>
  </si>
  <si>
    <t>PASANTE TRABAJO SOCIAL</t>
  </si>
  <si>
    <t>0954031696</t>
  </si>
  <si>
    <t>090750</t>
  </si>
  <si>
    <t>0993377049001</t>
  </si>
  <si>
    <t>JJSECURITY CIA.LTDA.</t>
  </si>
  <si>
    <t>ROCAFUERTE</t>
  </si>
  <si>
    <t>MOSQUERA GARCIA MICHAEL DOUGLAS</t>
  </si>
  <si>
    <t>SAN JACINTO 10 DE AGOSTO</t>
  </si>
  <si>
    <t>042804512</t>
  </si>
  <si>
    <t>0979690364</t>
  </si>
  <si>
    <t>mosquera25maicol@gmail.com</t>
  </si>
  <si>
    <t>485</t>
  </si>
  <si>
    <t>GUARDIA</t>
  </si>
  <si>
    <t>0954031795</t>
  </si>
  <si>
    <t>0954031795092</t>
  </si>
  <si>
    <t>MORENO JIMENEZ JOSELYNE ANDREINA</t>
  </si>
  <si>
    <t>042817769</t>
  </si>
  <si>
    <t>CALLE Ð SN CALLE 7</t>
  </si>
  <si>
    <t>0980298658</t>
  </si>
  <si>
    <t>137</t>
  </si>
  <si>
    <t>0954032421</t>
  </si>
  <si>
    <t>1391766416001</t>
  </si>
  <si>
    <t>13-ENTIDADES FINANCIERAS</t>
  </si>
  <si>
    <t>INSTITUTO LAVISION S.A.</t>
  </si>
  <si>
    <t>052650050</t>
  </si>
  <si>
    <t>ALCIVAR VERGARA MILENA JIRETH</t>
  </si>
  <si>
    <t>DURAN, CALI MURILLO MZ R SL 50</t>
  </si>
  <si>
    <t>ilyalcivar@gmail.com</t>
  </si>
  <si>
    <t>0954032702</t>
  </si>
  <si>
    <t>120650</t>
  </si>
  <si>
    <t>4202166000000</t>
  </si>
  <si>
    <t>21 DE NOVIEMBRE</t>
  </si>
  <si>
    <t>0997950517</t>
  </si>
  <si>
    <t>OCAÐA MORA REY ADRIAN</t>
  </si>
  <si>
    <t>RCTO GOLGOTA</t>
  </si>
  <si>
    <t>0939725410</t>
  </si>
  <si>
    <t>juniorocana19@gmail.com</t>
  </si>
  <si>
    <t>115</t>
  </si>
  <si>
    <t>2023-10-01</t>
  </si>
  <si>
    <t>0954032769</t>
  </si>
  <si>
    <t>OCAÐA MORA HECTOR ENRIQUE</t>
  </si>
  <si>
    <t>hectorocana2002@gmail.com</t>
  </si>
  <si>
    <t>2020-09-01</t>
  </si>
  <si>
    <t>0954033759</t>
  </si>
  <si>
    <t>0991257721001</t>
  </si>
  <si>
    <t>INDUSTRIAL PESQUERA SANTA PRISCILA S.A.</t>
  </si>
  <si>
    <t>046005231</t>
  </si>
  <si>
    <t>MAPASINGUE. KM.5 1/2 VIA A DAULE, MAPASINGUE ESTE CALLE SEXTA (ESQ). 5</t>
  </si>
  <si>
    <t>CASTAÐEDA PALADINES JOEL ALEJANDRO</t>
  </si>
  <si>
    <t>DURAN. COOP. 5 DE JUNIO</t>
  </si>
  <si>
    <t>teremari2004@gmail.com</t>
  </si>
  <si>
    <t>734</t>
  </si>
  <si>
    <t>2024-11-18</t>
  </si>
  <si>
    <t>TRABAJADOR DE PRODUCCION</t>
  </si>
  <si>
    <t>0954034476</t>
  </si>
  <si>
    <t>1790374343001</t>
  </si>
  <si>
    <t>NOVOPAN DEL ECUADOR S.A.</t>
  </si>
  <si>
    <t>023966900</t>
  </si>
  <si>
    <t>ISRAEL2019ROCAFUERTE@GMAIL.COM</t>
  </si>
  <si>
    <t>ROCAFUERTE MENDEZ ISRAEL FRANCISCO</t>
  </si>
  <si>
    <t>FERTISA, CAYETANO TARRUEL Y SAN JUAN BOSCO</t>
  </si>
  <si>
    <t>043843045</t>
  </si>
  <si>
    <t>0960106756</t>
  </si>
  <si>
    <t>israel2019rocafuerte@gmail.com</t>
  </si>
  <si>
    <t>901</t>
  </si>
  <si>
    <t>2023-04-12</t>
  </si>
  <si>
    <t>OPERADOR DE MAQUINAS GUAYAQUIL</t>
  </si>
  <si>
    <t>0954034658</t>
  </si>
  <si>
    <t>090106</t>
  </si>
  <si>
    <t>0992115726001</t>
  </si>
  <si>
    <t>UNIDAD EDUCATIVA CLARETIANA</t>
  </si>
  <si>
    <t>3871762</t>
  </si>
  <si>
    <t>SUR OESTE. GUERRERO VALENZUELA 1437 AZUAY. 1437. AZUAY. CERCA DE PARRO</t>
  </si>
  <si>
    <t>MAITA TORRES CRISTINA LISSETTE</t>
  </si>
  <si>
    <t>DOCENTE</t>
  </si>
  <si>
    <t>cristinamaita@gmail.com</t>
  </si>
  <si>
    <t>510</t>
  </si>
  <si>
    <t>PROFESORES CON TITULO DE INSTITUTO PEDAGOGICO</t>
  </si>
  <si>
    <t>0954035085</t>
  </si>
  <si>
    <t>0992390174001</t>
  </si>
  <si>
    <t>EQUIASOCIADOS S.A.</t>
  </si>
  <si>
    <t>042387363</t>
  </si>
  <si>
    <t>URDESA. CIRCUNVALACION SUR . 107. VICTOR EMILIO ESTRADA. PARQUE URDESA</t>
  </si>
  <si>
    <t>CRISTOBAL VALDIVIEZO MELISSA ISABEL</t>
  </si>
  <si>
    <t>GARZOTA MZ 80 V3</t>
  </si>
  <si>
    <t>040000000</t>
  </si>
  <si>
    <t>0998089480</t>
  </si>
  <si>
    <t>melissacristobal29@hotmail.com</t>
  </si>
  <si>
    <t>2022-04-01</t>
  </si>
  <si>
    <t>AUXILIAR PEDAGOGICA DE CENTROS INFANTILES</t>
  </si>
  <si>
    <t>0954035325</t>
  </si>
  <si>
    <t>0993341649001</t>
  </si>
  <si>
    <t>UPPER LOGISTICS UPPERLOG S.A.</t>
  </si>
  <si>
    <t>TARQUI</t>
  </si>
  <si>
    <t>LOPEZ INFANTE MIGUEL ANGEL</t>
  </si>
  <si>
    <t>CDLA. 9 DE OCTUBRE AV 3 CALLE 4</t>
  </si>
  <si>
    <t>0939350028</t>
  </si>
  <si>
    <t>mlopez@upperexpress.com</t>
  </si>
  <si>
    <t>880</t>
  </si>
  <si>
    <t>2023-07-17</t>
  </si>
  <si>
    <t>0954035820</t>
  </si>
  <si>
    <t>090111</t>
  </si>
  <si>
    <t>0992559829001</t>
  </si>
  <si>
    <t>AUDIOVISION ELECTRONICA AUDIOELEC S.A.</t>
  </si>
  <si>
    <t>043728440</t>
  </si>
  <si>
    <t>VIA DURAN .  SOLAR 4-5 . 4-5. VIA DURAN TAMBO . FRENTE A YUTONG .</t>
  </si>
  <si>
    <t>LESCANO ALTAMIRANO JORDY FRANKLIN</t>
  </si>
  <si>
    <t>CISNE 2 14 Y Y LA J</t>
  </si>
  <si>
    <t>042478915</t>
  </si>
  <si>
    <t>0985092885</t>
  </si>
  <si>
    <t>jordylescano19935@gmail.com</t>
  </si>
  <si>
    <t>548</t>
  </si>
  <si>
    <t>2014-05-20</t>
  </si>
  <si>
    <t>TECNICO DE HELP DESK</t>
  </si>
  <si>
    <t>0951800358</t>
  </si>
  <si>
    <t>0990033110001</t>
  </si>
  <si>
    <t>SOCIEDAD NACIONAL DE GALAPAGOS C.A.</t>
  </si>
  <si>
    <t>042591250-</t>
  </si>
  <si>
    <t>GUASMO SUR. AV DE LAS ESCLUSAS KM 3,5 VIA HCDA. LA JOSEFINA. 3. 0. VIA</t>
  </si>
  <si>
    <t>CHOEZ GONZALEZ KATHERINE LISSETTE</t>
  </si>
  <si>
    <t>REINA DEL QUINCHE2. ROGELIO BEAUGER. 6. AVENIDA 11 B SE. A UNA CUADRA COMERCILA</t>
  </si>
  <si>
    <t>042000000</t>
  </si>
  <si>
    <t>0925252331</t>
  </si>
  <si>
    <t>katherinechoez0396@gmail.com</t>
  </si>
  <si>
    <t>907</t>
  </si>
  <si>
    <t>2022-10-03</t>
  </si>
  <si>
    <t>0951800861</t>
  </si>
  <si>
    <t>0951800861090</t>
  </si>
  <si>
    <t>GUNSHA PERALTA ROGER ROBERTO</t>
  </si>
  <si>
    <t>042461521</t>
  </si>
  <si>
    <t>CALLE 20 AVA Y BOLIVIA</t>
  </si>
  <si>
    <t>0994186944</t>
  </si>
  <si>
    <t>roger.gunsha@outlook.com</t>
  </si>
  <si>
    <t>0951801752</t>
  </si>
  <si>
    <t>090150</t>
  </si>
  <si>
    <t>0993286427001</t>
  </si>
  <si>
    <t>BOCAIAFOOD S.A.S.</t>
  </si>
  <si>
    <t>023741110</t>
  </si>
  <si>
    <t>SN. URB VERANDA SOLAR 49 . SN. SN. SN.</t>
  </si>
  <si>
    <t>MARIDUEÐA CALDERON CHRISTOPHER ENRIQUE</t>
  </si>
  <si>
    <t>COOP. SAN FRANCISCO VIA DAULE KM 16 MZ 1077 SOLAR 20</t>
  </si>
  <si>
    <t>042893938</t>
  </si>
  <si>
    <t>0983617943</t>
  </si>
  <si>
    <t>christophermari77@gmail.com</t>
  </si>
  <si>
    <t>0951802040</t>
  </si>
  <si>
    <t>0993385974001</t>
  </si>
  <si>
    <t>IBENPHARMA S.A.</t>
  </si>
  <si>
    <t>VINCES</t>
  </si>
  <si>
    <t>GARCIA SALAZAR LOURDES ROSMERY</t>
  </si>
  <si>
    <t>GUASMO SUR COOP. UNION DE BANANEROS BL.3 MZ.12</t>
  </si>
  <si>
    <t>0985731874</t>
  </si>
  <si>
    <t>lourdesgarciasalazar533@gmail.com</t>
  </si>
  <si>
    <t>665</t>
  </si>
  <si>
    <t>2024-08-02</t>
  </si>
  <si>
    <t>DEPENDIENTE DE FARMACIA</t>
  </si>
  <si>
    <t>0951802370</t>
  </si>
  <si>
    <t>0991316868001</t>
  </si>
  <si>
    <t>LUBRIVAL S.A.</t>
  </si>
  <si>
    <t>2052100</t>
  </si>
  <si>
    <t>GUASMO NORTE. AV. BARCELONA . S/N. CALLE PUBLICA. VIA A LAS ESCLUSAS.</t>
  </si>
  <si>
    <t>484803</t>
  </si>
  <si>
    <t>CRUZ ANDRADE ANTHONY ANDRES</t>
  </si>
  <si>
    <t>HNO.GREGORIO 2 MZ.30</t>
  </si>
  <si>
    <t>0982546715</t>
  </si>
  <si>
    <t>anthonycruz1999@hotmail.com</t>
  </si>
  <si>
    <t>769</t>
  </si>
  <si>
    <t>0951802446</t>
  </si>
  <si>
    <t>0951802446090</t>
  </si>
  <si>
    <t>TORRES NARANJO DANIEL ISRAEL</t>
  </si>
  <si>
    <t>042497502</t>
  </si>
  <si>
    <t>MZ 0 FLOR DE BASTION</t>
  </si>
  <si>
    <t>BASTION BLOQUE 15</t>
  </si>
  <si>
    <t>0959090310</t>
  </si>
  <si>
    <t>gb2318006@gmail.com</t>
  </si>
  <si>
    <t>2024-05-01</t>
  </si>
  <si>
    <t>0951803410</t>
  </si>
  <si>
    <t>0190072002001</t>
  </si>
  <si>
    <t>GERARDO ORTIZ E HIJOS CIA LTDA</t>
  </si>
  <si>
    <t>4104470</t>
  </si>
  <si>
    <t>SECTOR LA CERAMICA. VIA RACAR. S/N. S/N. EDIFICIO CORAL RACA.</t>
  </si>
  <si>
    <t>883000</t>
  </si>
  <si>
    <t>TROYA PIGUAVE GENESIS JULISSA</t>
  </si>
  <si>
    <t>MAPASINGUE OESTE. AGA. MANZANA I SOLAR 16. 4 DE DICIEMBRE. UNA CUADRA ANTES DE L</t>
  </si>
  <si>
    <t>042859674</t>
  </si>
  <si>
    <t>0997195328</t>
  </si>
  <si>
    <t>genesistroya.98@outlook.es</t>
  </si>
  <si>
    <t>673</t>
  </si>
  <si>
    <t>2020-09-08</t>
  </si>
  <si>
    <t>0951803535</t>
  </si>
  <si>
    <t>010554</t>
  </si>
  <si>
    <t>1792997410001</t>
  </si>
  <si>
    <t>STARFLOWERS CIA. LTDA.</t>
  </si>
  <si>
    <t>072203120</t>
  </si>
  <si>
    <t>MONJAS HUAICO. VIA CUENCA PAUTE.  S/N . N/A. CASERIO LUMAGPAMBA.</t>
  </si>
  <si>
    <t>REMACHE BARRERA ANDREA STEFANIA</t>
  </si>
  <si>
    <t>PAUTE - ENTRE LA CALLE MARGINAL Y LA JOSE VICTOR IZQUIERDO</t>
  </si>
  <si>
    <t>anreba231994@outlook.es</t>
  </si>
  <si>
    <t>2025-01-06</t>
  </si>
  <si>
    <t>0951804673</t>
  </si>
  <si>
    <t>0993005665001</t>
  </si>
  <si>
    <t>ASOCIACI+Ð╚_-N DE SERVICIOS DE LIMPIEZA RED SERVIWORD ASO</t>
  </si>
  <si>
    <t>0983762520</t>
  </si>
  <si>
    <t>ENDARA VERA ARIEL DAVID</t>
  </si>
  <si>
    <t>GUAYAQUIL</t>
  </si>
  <si>
    <t>0959742995</t>
  </si>
  <si>
    <t>qlimpiocomercial@gmail.com</t>
  </si>
  <si>
    <t>2022-08-01</t>
  </si>
  <si>
    <t>0951805001</t>
  </si>
  <si>
    <t>0968560160001</t>
  </si>
  <si>
    <t>12-ENTIDADES PUBLICAS CON AUTONOMIA</t>
  </si>
  <si>
    <t>HOSPITAL DE ESPECIALIDADES - TEODORO MALDONADO CARBO</t>
  </si>
  <si>
    <t>042430010</t>
  </si>
  <si>
    <t>SUR. AV. 25 DE JULIO . S/N. JOSE LUIS TAMAYO. VIA PUERTO MARITIMO.</t>
  </si>
  <si>
    <t>0436753</t>
  </si>
  <si>
    <t>BAZURTO BAJAÐA LOURDES ANGELICA</t>
  </si>
  <si>
    <t>CALLE 29SOLAR 7 Y CALLE J ENTRE LA 23 Y LA 24</t>
  </si>
  <si>
    <t>042058871</t>
  </si>
  <si>
    <t>0988485422</t>
  </si>
  <si>
    <t>lourdesbazurto@gmail.com</t>
  </si>
  <si>
    <t>557</t>
  </si>
  <si>
    <t>2017-01-03</t>
  </si>
  <si>
    <t>0951805175</t>
  </si>
  <si>
    <t>0991331859001</t>
  </si>
  <si>
    <t>ATIMASA S.A.</t>
  </si>
  <si>
    <t>042590560</t>
  </si>
  <si>
    <t>NORTE. AV DE LAS AMERICAS 406. 406. CENTRO DE CONVENCIONES. A LADO SER</t>
  </si>
  <si>
    <t>YAGUAL GUTIERREZ TAMARA ESTEFANIA</t>
  </si>
  <si>
    <t>COOPERATIVA EL FORTIN. AV. PERIMETRAL. BL 8 MZ 1503 SL 18. AV CASUARINA. DIAGONA</t>
  </si>
  <si>
    <t>0990546801</t>
  </si>
  <si>
    <t>tami-eliel16@outlook.es</t>
  </si>
  <si>
    <t>778</t>
  </si>
  <si>
    <t>2019-01-14</t>
  </si>
  <si>
    <t>VENDEDOR JUNIOR / EJECUTIVO DE VENTAS JUNIOR AL POR MAYOR Y MENO</t>
  </si>
  <si>
    <t>0951805191</t>
  </si>
  <si>
    <t>050102</t>
  </si>
  <si>
    <t>0992327707001</t>
  </si>
  <si>
    <t>WINDOW WORLD S.A.</t>
  </si>
  <si>
    <t>042111283</t>
  </si>
  <si>
    <t>DURAN. KM. 8.5 . MZ 2 SOLAR 1. VIA DURAN TAMBO. PILADORA SUPERKING.</t>
  </si>
  <si>
    <t>MEZA BAQUE EMERSON ARIEL</t>
  </si>
  <si>
    <t>SUBURBIO 19 Y LA L, ENTRANDO POR LA 29</t>
  </si>
  <si>
    <t>042144590</t>
  </si>
  <si>
    <t>0968064307</t>
  </si>
  <si>
    <t>emeza034@hotmail.com</t>
  </si>
  <si>
    <t>2025-03-05</t>
  </si>
  <si>
    <t>0951805191081</t>
  </si>
  <si>
    <t>30-TRABAJADORES AUTONOMOS Y SIN RELACION DE DEPENDENCIA</t>
  </si>
  <si>
    <t>LA 19 AVA Y LA L</t>
  </si>
  <si>
    <t>JOVEN EMPRENDEDOR AUTONOMO SIN RUC</t>
  </si>
  <si>
    <t>0951805225</t>
  </si>
  <si>
    <t>0992838795001</t>
  </si>
  <si>
    <t>PROCESADORA Y EXPORTADORA DE CAMARON PROCAMARONEX C. LTDA.</t>
  </si>
  <si>
    <t>042453956</t>
  </si>
  <si>
    <t>NORTE. COBRE. 6. ROSAVIN. LOT. PARQUE INDUSTR.</t>
  </si>
  <si>
    <t>GARCIA CEDEÐO JOSTIN JAIR</t>
  </si>
  <si>
    <t>jostingarcia474@gmail.com</t>
  </si>
  <si>
    <t>2025-05-17</t>
  </si>
  <si>
    <t>0951805381</t>
  </si>
  <si>
    <t>0914918321001</t>
  </si>
  <si>
    <t>SANCHEZ MOLINA SONIA ALEXANDRA</t>
  </si>
  <si>
    <t>0998832000</t>
  </si>
  <si>
    <t>SUBURBIO. EL ORO. 6415. 36AVA. CASA DE DOS PISOS.</t>
  </si>
  <si>
    <t>ALVARADO CAREGUA JOHN STEVEN</t>
  </si>
  <si>
    <t>GUASMO NORTE COOP. 25 DE ENERO</t>
  </si>
  <si>
    <t>099029292</t>
  </si>
  <si>
    <t>0992582785</t>
  </si>
  <si>
    <t>jack_97_@hotmail.com</t>
  </si>
  <si>
    <t>2023-06-15</t>
  </si>
  <si>
    <t>0951805662</t>
  </si>
  <si>
    <t>0993384671001</t>
  </si>
  <si>
    <t>ARQCOD S.A.S.</t>
  </si>
  <si>
    <t>LINO MOLINA JAVIER MARTIN</t>
  </si>
  <si>
    <t>MONTE SINAI</t>
  </si>
  <si>
    <t>042984498</t>
  </si>
  <si>
    <t>0985973182</t>
  </si>
  <si>
    <t>linojavier754@gmail.com</t>
  </si>
  <si>
    <t>501</t>
  </si>
  <si>
    <t>2025-02-19</t>
  </si>
  <si>
    <t>SOLDADOR EN CONSTRUCCION</t>
  </si>
  <si>
    <t>0951805845</t>
  </si>
  <si>
    <t>0992199741001</t>
  </si>
  <si>
    <t>UNIDAD EDUCATIVA SAN FRANCISCO DE ASIS GUAYAS</t>
  </si>
  <si>
    <t>042454346</t>
  </si>
  <si>
    <t>SUR. CARCHI 2800 . 2800. SAN MART-N Y ARGENTINA. ESQUINA.</t>
  </si>
  <si>
    <t>CASTILLO SANDOVAL ALEJANDRA KILDARY</t>
  </si>
  <si>
    <t>GALLEGOS LARA Y COLOMBIA</t>
  </si>
  <si>
    <t>alekilcas@gmail.com</t>
  </si>
  <si>
    <t>686</t>
  </si>
  <si>
    <t>2025-05-01</t>
  </si>
  <si>
    <t>0951806280</t>
  </si>
  <si>
    <t>0990551405001</t>
  </si>
  <si>
    <t>FABRICA DE ENVASES S.A. FADESA</t>
  </si>
  <si>
    <t>042492929</t>
  </si>
  <si>
    <t>SUR. QUIMIAG OE-2255 GONZOL. 2255. GONZALEZ SUAREZ. FTE. AL CALZADO BU</t>
  </si>
  <si>
    <t>FIGUEROA MARTINEZ JEAN MARCO</t>
  </si>
  <si>
    <t>MUCHO LOTE 5TA ETAPA</t>
  </si>
  <si>
    <t>jeanmarcofigueroamartinez@gmail.com</t>
  </si>
  <si>
    <t>735</t>
  </si>
  <si>
    <t>2025-04-07</t>
  </si>
  <si>
    <t>AUXILIAR / AYUDANTE DEL SECTOR DE METALMECANICA SIN EXPERIENCIA</t>
  </si>
  <si>
    <t>0951806728</t>
  </si>
  <si>
    <t>1791151135001</t>
  </si>
  <si>
    <t>FORTIUS S.A.</t>
  </si>
  <si>
    <t>074110610</t>
  </si>
  <si>
    <t>EL BATAN. GERMAN ALEMAN . E10-66 . AV. SEIS DE DICIEMBRE. JUNTO AL MEG</t>
  </si>
  <si>
    <t>ZAMBRANO GONZALEZ ISAAC GREGORI</t>
  </si>
  <si>
    <t>COOP MARIUXI FEBRES CORDERO MZ 60 SOLAR 18</t>
  </si>
  <si>
    <t>0968668430</t>
  </si>
  <si>
    <t>zambranoisaac17@gmail.com</t>
  </si>
  <si>
    <t>937</t>
  </si>
  <si>
    <t>2024-07-04</t>
  </si>
  <si>
    <t>0951807080</t>
  </si>
  <si>
    <t>SUR. NOVENA.  09 . AV. DOMINGO COMIN. FRENTE PDV.</t>
  </si>
  <si>
    <t>TORRES ALVARADO ASHLY DAYANNA</t>
  </si>
  <si>
    <t>MI LOTE VILLA BONITA ETAPA 1MZ 5327 V 80</t>
  </si>
  <si>
    <t>0999361183</t>
  </si>
  <si>
    <t>ashlytorresalvarado@gmail.com</t>
  </si>
  <si>
    <t>2024-03-04</t>
  </si>
  <si>
    <t>ASISTENTE / AYUDANTE / AUXILIAR ADMINISTRATIVO</t>
  </si>
  <si>
    <t>0951807353</t>
  </si>
  <si>
    <t>090852</t>
  </si>
  <si>
    <t>0015</t>
  </si>
  <si>
    <t>CHOEZ CONSTANTE LEYDY GABRIELA</t>
  </si>
  <si>
    <t>RCTO. SANTA LUCIA. AVENIDA EL EMPALME, PICHINCHA . 2. CALLEJON A 100 METROS. FRE</t>
  </si>
  <si>
    <t>0991599585</t>
  </si>
  <si>
    <t>ladychoez12@gmail.com</t>
  </si>
  <si>
    <t>0951807528</t>
  </si>
  <si>
    <t>0990004196001</t>
  </si>
  <si>
    <t>CORPORACION EL ROSADO S.A.</t>
  </si>
  <si>
    <t>042322000</t>
  </si>
  <si>
    <t>CENTRO. AV. 9 DE OCTUBRE 729 BOYACA - GARCIA AVILES. 729. BOYACA. JUNT</t>
  </si>
  <si>
    <t>VERA CHALEN MAYERLY KATHERINE</t>
  </si>
  <si>
    <t>GUASMO SUR</t>
  </si>
  <si>
    <t>mayerlyverach@gmail.com</t>
  </si>
  <si>
    <t>2024-12-09</t>
  </si>
  <si>
    <t>0951807783</t>
  </si>
  <si>
    <t>ANCHUNDIA HOLGUIN ODALYS ABIGAIL</t>
  </si>
  <si>
    <t>2025-05-12</t>
  </si>
  <si>
    <t>EMPLEADO</t>
  </si>
  <si>
    <t>0951808146</t>
  </si>
  <si>
    <t>0951808146090</t>
  </si>
  <si>
    <t>RODRIGUEZ ZORNOZA JOE PAUL</t>
  </si>
  <si>
    <t>0980869504</t>
  </si>
  <si>
    <t>URBANIZACION LAGOS DE DAULE CALLE ACACIA VILLA 4</t>
  </si>
  <si>
    <t>042999999</t>
  </si>
  <si>
    <t>0980787845</t>
  </si>
  <si>
    <t>jesseniazornozajp@gmail.com</t>
  </si>
  <si>
    <t>2022-11-01</t>
  </si>
  <si>
    <t>0951808732</t>
  </si>
  <si>
    <t>090113</t>
  </si>
  <si>
    <t>0951808732090</t>
  </si>
  <si>
    <t>RAMIREZ OCAÐA ISAAC JOSE</t>
  </si>
  <si>
    <t>042191541</t>
  </si>
  <si>
    <t>GUERRERO MARTINEZ 1020 Y CAP N</t>
  </si>
  <si>
    <t>6TA 1020 Y CAPITAN NAJERA</t>
  </si>
  <si>
    <t>0961226140</t>
  </si>
  <si>
    <t>ramirezocanaisaac@gmail.com</t>
  </si>
  <si>
    <t>235</t>
  </si>
  <si>
    <t>0951808864</t>
  </si>
  <si>
    <t>0990553963001</t>
  </si>
  <si>
    <t>PROMARISCO S.A.</t>
  </si>
  <si>
    <t>042594600</t>
  </si>
  <si>
    <t>LAS BRISAS. KM 6 Y MEDIO VIA DURAN TAMBO. SN. SN. AL LADO DE EXPALSA.</t>
  </si>
  <si>
    <t>2800052</t>
  </si>
  <si>
    <t>REYES ALVARADO HECTOR LUIS</t>
  </si>
  <si>
    <t>SUR OESTE. BRASIL. 5714. MAX MULLER. PORTON NEGRO.</t>
  </si>
  <si>
    <t>0969141965</t>
  </si>
  <si>
    <t>vargasaxel6c@gmail.com</t>
  </si>
  <si>
    <t>1280</t>
  </si>
  <si>
    <t>2020-01-18</t>
  </si>
  <si>
    <t>OPERADOR DE BODEGA</t>
  </si>
  <si>
    <t>0951809078</t>
  </si>
  <si>
    <t>0951809078001</t>
  </si>
  <si>
    <t>CRUZ CORDOVA KELLY NICOLE</t>
  </si>
  <si>
    <t>0989994138</t>
  </si>
  <si>
    <t>FEBRES CORDERO</t>
  </si>
  <si>
    <t>CALLEJON COLOMBIA Y LA 25</t>
  </si>
  <si>
    <t>989994138</t>
  </si>
  <si>
    <t>kelly.cruzc@icloud.com</t>
  </si>
  <si>
    <t>SIN RELACION DE DEPENDENCIA</t>
  </si>
  <si>
    <t>0951809169</t>
  </si>
  <si>
    <t>0993384820001</t>
  </si>
  <si>
    <t>LACOSTEÐITA S.A.S.</t>
  </si>
  <si>
    <t>CHALEN CHALEN ESTEBAN MARCELO</t>
  </si>
  <si>
    <t>GUASMO SUR - COOP. GUAYAS Y QUIL 1</t>
  </si>
  <si>
    <t>042607659</t>
  </si>
  <si>
    <t>0994194449</t>
  </si>
  <si>
    <t>lymars@hotmail.com</t>
  </si>
  <si>
    <t>2024-07-01</t>
  </si>
  <si>
    <t>SALONERO (ESTABLECIMIENTOS CATEGORIA SEGUNDA)</t>
  </si>
  <si>
    <t>0951809540</t>
  </si>
  <si>
    <t>0992813091001</t>
  </si>
  <si>
    <t>CONSORCIO SGS - REVISIONES TECNICAS</t>
  </si>
  <si>
    <t>043704100</t>
  </si>
  <si>
    <t>NORTE. AV. BENJAMIN ROSALES. S/N. S/N. JUNTO AL TERMINAL .</t>
  </si>
  <si>
    <t>DE LA CRUZ ALVAREZ KENNY FERNANDO</t>
  </si>
  <si>
    <t>EL ORO3647 Y LA 20 ENTRE LA 19</t>
  </si>
  <si>
    <t>042462702</t>
  </si>
  <si>
    <t>0985970968</t>
  </si>
  <si>
    <t>kf18kenny@gmail.com</t>
  </si>
  <si>
    <t>609</t>
  </si>
  <si>
    <t>2016-06-01</t>
  </si>
  <si>
    <t>0951809581</t>
  </si>
  <si>
    <t>0992621354001</t>
  </si>
  <si>
    <t>TORRESTIBAS S.A.</t>
  </si>
  <si>
    <t>042595122</t>
  </si>
  <si>
    <t>SUR. GUASMO NORTE CASITAS DEL GUASMO . SOLAR 2. COOP. CASITAS DEL GUAS</t>
  </si>
  <si>
    <t>CIGUENCIA FERNANDEZ JAVIER JESUS</t>
  </si>
  <si>
    <t>CDLA. LAS ORQUIDEAS</t>
  </si>
  <si>
    <t>042667983</t>
  </si>
  <si>
    <t>0986379674</t>
  </si>
  <si>
    <t>javier96ciguencia@hotmail.com</t>
  </si>
  <si>
    <t>2023-10-02</t>
  </si>
  <si>
    <t>ASISTENTE DE OPERACIONES</t>
  </si>
  <si>
    <t>0951809664</t>
  </si>
  <si>
    <t>0951809664090</t>
  </si>
  <si>
    <t>ALCIVAR NIETO MARJORIE GABRIELA</t>
  </si>
  <si>
    <t>042893565</t>
  </si>
  <si>
    <t>CDLA MUCHO LOTE 1 ETAPA 4  MZ 2544 VILLA 11</t>
  </si>
  <si>
    <t>0963123883</t>
  </si>
  <si>
    <t>garalcivar@hotmail.com</t>
  </si>
  <si>
    <t>0951810068</t>
  </si>
  <si>
    <t>0992165154001</t>
  </si>
  <si>
    <t>MANEXWARE S.A.</t>
  </si>
  <si>
    <t>2610052</t>
  </si>
  <si>
    <t>SUR. AV. SEGUNDA . 202-E. AV. TERCERA. A LADO CHIFA.</t>
  </si>
  <si>
    <t>SILVA SALVADOR MICHAEL MOISES</t>
  </si>
  <si>
    <t>ALCEDO 4318 Y LA 22AVA</t>
  </si>
  <si>
    <t>michael.silva@manexware.com</t>
  </si>
  <si>
    <t>920</t>
  </si>
  <si>
    <t>2024-11-25</t>
  </si>
  <si>
    <t>PROGRAMADOR Y DISEÐADOR MULTIMEDIA/WEB</t>
  </si>
  <si>
    <t>0951810217</t>
  </si>
  <si>
    <t>0993269336001</t>
  </si>
  <si>
    <t>EVIDENT CORP EVIDENTCORP S.A.</t>
  </si>
  <si>
    <t>045014109</t>
  </si>
  <si>
    <t>ORIENTE 1904 27AVA</t>
  </si>
  <si>
    <t>GARCIA VELEZ LUIS CARLOS</t>
  </si>
  <si>
    <t>CARLSGARCIAAV051@@GMAIL.COM</t>
  </si>
  <si>
    <t>042147484</t>
  </si>
  <si>
    <t>0969551964</t>
  </si>
  <si>
    <t>carlsgarciav051@gmail.com</t>
  </si>
  <si>
    <t>2023-08-01</t>
  </si>
  <si>
    <t>0951810514</t>
  </si>
  <si>
    <t>120250</t>
  </si>
  <si>
    <t>4202167500000</t>
  </si>
  <si>
    <t>3 DE SEPTIEMBRE</t>
  </si>
  <si>
    <t>IZQUIERDO ALVEAR KATHERINE MERCEDES</t>
  </si>
  <si>
    <t>0968748137</t>
  </si>
  <si>
    <t>0951810530</t>
  </si>
  <si>
    <t>0990775915001</t>
  </si>
  <si>
    <t>PASTELES Y COMPANIA PASTELICON S.A.</t>
  </si>
  <si>
    <t>2084015</t>
  </si>
  <si>
    <t>NORTE. AV. DEL PERIODISTA . SN. S/N AV. JUAN BAUTISTA ARZUBE. FRENTE C</t>
  </si>
  <si>
    <t>2288201</t>
  </si>
  <si>
    <t>ROMERO YUNGA ANGELICA MARIA</t>
  </si>
  <si>
    <t>CENTRO. LUQUE. 1704. JOSE MASCOTE. PISCINA OLIMPICA.</t>
  </si>
  <si>
    <t>0968365971</t>
  </si>
  <si>
    <t>angelicaromero.ar56@gmail.com</t>
  </si>
  <si>
    <t>611</t>
  </si>
  <si>
    <t>2023-02-06</t>
  </si>
  <si>
    <t>CAJERO CERTIFICADO (ESTABLECIMIENTOS CATEGORIA PRIMERA)</t>
  </si>
  <si>
    <t>0951811058</t>
  </si>
  <si>
    <t>0926764192001</t>
  </si>
  <si>
    <t>SALAZAR BENAVIDES WILLIAMS KEVIN</t>
  </si>
  <si>
    <t>0989575518</t>
  </si>
  <si>
    <t>CDLA SAN ENRIQUE.  SL 10 . NR. NR. SN.</t>
  </si>
  <si>
    <t>PEREZ PUIG JORDY RICARDO</t>
  </si>
  <si>
    <t>MAPASINGUE ESTE COOP 26 DE FEBRERO</t>
  </si>
  <si>
    <t>0964020043</t>
  </si>
  <si>
    <t>perez_puig@hotmail.es</t>
  </si>
  <si>
    <t>2025-05-08</t>
  </si>
  <si>
    <t>0951811553</t>
  </si>
  <si>
    <t>0968595620001</t>
  </si>
  <si>
    <t>EMPRESA PUBLICA MUNICIPAL DE TRANSITO Y MOVILIDAD DE GUAYAQU</t>
  </si>
  <si>
    <t>2599555</t>
  </si>
  <si>
    <t>CIUDADELALOS CEIBOS . AV. DEL BOMBERO. S/N. INTERSECCION CALLE PRIME</t>
  </si>
  <si>
    <t>CARRIEL CAGUA JOSUE DANIEL</t>
  </si>
  <si>
    <t>-</t>
  </si>
  <si>
    <t>043866151</t>
  </si>
  <si>
    <t>0988840777</t>
  </si>
  <si>
    <t>j-josue@hotmail.es</t>
  </si>
  <si>
    <t>2034</t>
  </si>
  <si>
    <t>2025-03-24</t>
  </si>
  <si>
    <t>ESPECIALISTA DE PATROCINIO JUDICIAL Y EXTRAJUDICIAL 1</t>
  </si>
  <si>
    <t>0951811637</t>
  </si>
  <si>
    <t>1791413237001</t>
  </si>
  <si>
    <t>SUPERDEPORTE S.A.</t>
  </si>
  <si>
    <t>022483914</t>
  </si>
  <si>
    <t>KENEDY NORTE. AV. DEL PERIODISTA S/N DR. JUAN BAUTISTA ARZUBE. L-111,1</t>
  </si>
  <si>
    <t>2483034</t>
  </si>
  <si>
    <t>PIBAQUE VILLACIS GENESIS FERNANDA</t>
  </si>
  <si>
    <t>BASTION POPULAR BLOQUE 1B MZ 529 SL18</t>
  </si>
  <si>
    <t>0985459977</t>
  </si>
  <si>
    <t>gfpv07@gmail.com</t>
  </si>
  <si>
    <t>597</t>
  </si>
  <si>
    <t>TRABAJADOR OPERATIVO</t>
  </si>
  <si>
    <t>0916460355</t>
  </si>
  <si>
    <t>0992515392001</t>
  </si>
  <si>
    <t>GETSACORP S.A.</t>
  </si>
  <si>
    <t>0991865898</t>
  </si>
  <si>
    <t>NOROESTE. MONTE SINAI. 1-4. MZ A. POR LAS PISCINAS.</t>
  </si>
  <si>
    <t>ZERNA TORRES MARTHA CRISTINA</t>
  </si>
  <si>
    <t>COOP. MONTE SINAI SL 1-4 Y  MZ. A</t>
  </si>
  <si>
    <t>042232578</t>
  </si>
  <si>
    <t>0993038207</t>
  </si>
  <si>
    <t>mczerna@gmail.com</t>
  </si>
  <si>
    <t>2011-02-28</t>
  </si>
  <si>
    <t>CONTADOR (CON TITUTLO DE BACHILLER EN CONTABILIDAD</t>
  </si>
  <si>
    <t>0916460587</t>
  </si>
  <si>
    <t>090156</t>
  </si>
  <si>
    <t>0916460587001</t>
  </si>
  <si>
    <t>BURGOS ESPINOZA WASHINGTON NAPOLEON</t>
  </si>
  <si>
    <t>0986913475</t>
  </si>
  <si>
    <t>NORTE CAROZAN DE JESUS</t>
  </si>
  <si>
    <t>042066926</t>
  </si>
  <si>
    <t>0991514391</t>
  </si>
  <si>
    <t>wachob1978@gmail.com</t>
  </si>
  <si>
    <t>2022-10-01</t>
  </si>
  <si>
    <t>DUEÐO DE COMPAÐIA</t>
  </si>
  <si>
    <t>0916460827</t>
  </si>
  <si>
    <t>0960005610001</t>
  </si>
  <si>
    <t>UNIVERSIDAD AGRARIA DEL ECUADOR</t>
  </si>
  <si>
    <t>042439197</t>
  </si>
  <si>
    <t>SUR. AV. 25 DE JULIO . S/N . AV. PIO JARAMILLO . JUNTO AL RIOCENTRO .</t>
  </si>
  <si>
    <t>2-439166</t>
  </si>
  <si>
    <t>EMEN DELGADO MARIA FERNANDA</t>
  </si>
  <si>
    <t>CDLA. LAS ACACIAS MZ.B8 V.8</t>
  </si>
  <si>
    <t>043855104</t>
  </si>
  <si>
    <t>0985924641</t>
  </si>
  <si>
    <t>emen.mvz@gmail.com</t>
  </si>
  <si>
    <t>2522</t>
  </si>
  <si>
    <t>PROFESOR TITULAR AUXILIAR TC.</t>
  </si>
  <si>
    <t>0916461221</t>
  </si>
  <si>
    <t>0992704152001</t>
  </si>
  <si>
    <t>INSTITUTO ECUATORIANO DE ENFERMEDADES DIGESTIVAS GASTROCLINI</t>
  </si>
  <si>
    <t>042109180</t>
  </si>
  <si>
    <t>PLAZA DEL SOL. ABEL ROMEO CASTILLO S/N AV. JUAN TANCA MARENGO. TORRE V</t>
  </si>
  <si>
    <t>DEL VALLE ZAVALA RAQUEL SALOME</t>
  </si>
  <si>
    <t>SUBURBIO - OESTE.  CALLEJON SEDALANA. 115. CALLE 31. IGLESIA DEL CISNE.</t>
  </si>
  <si>
    <t>042846382</t>
  </si>
  <si>
    <t>0991516910</t>
  </si>
  <si>
    <t>raqueld.ieced@gmail.com</t>
  </si>
  <si>
    <t>3500</t>
  </si>
  <si>
    <t>2017-08-01</t>
  </si>
  <si>
    <t>MEDICO GENERAL QUE LABORA EN INSTITUCIONES DE SALUD</t>
  </si>
  <si>
    <t>0916461247</t>
  </si>
  <si>
    <t>090101</t>
  </si>
  <si>
    <t>1790127613001</t>
  </si>
  <si>
    <t>0023</t>
  </si>
  <si>
    <t>CORPORACION DE LA ASOCIACION DE LOS ADVENTISTAS DEL SEPTIMO</t>
  </si>
  <si>
    <t>022804670</t>
  </si>
  <si>
    <t>CENTRO. TULCAN . 901. HURTADO. EDIFICIO SAN LUIS.</t>
  </si>
  <si>
    <t>521644</t>
  </si>
  <si>
    <t>CASTRO GONZALEZ KATTY IVETTE</t>
  </si>
  <si>
    <t>CENTRO SUR. VILLAVICENCIO. 1407. PORTETE. A 1 CUADRA DEL CENTRO CIVICO.</t>
  </si>
  <si>
    <t>042348030</t>
  </si>
  <si>
    <t>0990856409</t>
  </si>
  <si>
    <t>katty.castro@eaportal.org</t>
  </si>
  <si>
    <t>PROFESORES CON TITULO DE TERCER NIVEL / BASICO</t>
  </si>
  <si>
    <t>0916461452</t>
  </si>
  <si>
    <t>090108</t>
  </si>
  <si>
    <t>0916461452001</t>
  </si>
  <si>
    <t>TELLO ROCA MERCEDES ADELAIDA</t>
  </si>
  <si>
    <t>042411474</t>
  </si>
  <si>
    <t>CENTRICO .  AYACUCHO . 413. CHIMBORAZO. DIAGONAL SUPER EXIT.</t>
  </si>
  <si>
    <t>AYACUCHO 411 Y CHIMBORAZO</t>
  </si>
  <si>
    <t>0985820982</t>
  </si>
  <si>
    <t>sumimer99@outlook.com</t>
  </si>
  <si>
    <t>2012-01-01</t>
  </si>
  <si>
    <t>VENDEDOR JUNIOR / EJECUTIVO DE VENTAS JUNIOR AL PO</t>
  </si>
  <si>
    <t>0916461684</t>
  </si>
  <si>
    <t>1707496566001</t>
  </si>
  <si>
    <t>FERRIN LLORENTE TITO JULIAN</t>
  </si>
  <si>
    <t>042002400</t>
  </si>
  <si>
    <t>MAPASINGUE OESTE . KM 4.5 VIA A DAULE . 232. SEGUNDA. TALLER T &amp; J .</t>
  </si>
  <si>
    <t>SANTANA REYES CIPRIANO MARTIN</t>
  </si>
  <si>
    <t>COOP. PARAISO DEL PUEBLO . PANCHO JACOME. 18. AV. PERIMETRAL . KM 7.5 VIA A DAUL</t>
  </si>
  <si>
    <t>0939646809</t>
  </si>
  <si>
    <t>martinsantana27@hotmail.com</t>
  </si>
  <si>
    <t>758</t>
  </si>
  <si>
    <t>2006-07-01</t>
  </si>
  <si>
    <t>SERVICIOS VARIOS</t>
  </si>
  <si>
    <t>0916461999</t>
  </si>
  <si>
    <t>1791251237001</t>
  </si>
  <si>
    <t>9164</t>
  </si>
  <si>
    <t>CONSORCIO ECUATORIANO DE TELECOMUNICACIONES S.A. CONECEL</t>
  </si>
  <si>
    <t>045004040</t>
  </si>
  <si>
    <t>NORTE. AV. QUITO .  636. CUENCA Y RIOBAMBA. N/A.</t>
  </si>
  <si>
    <t>GROENOW GOMEZ GANDY MARIA</t>
  </si>
  <si>
    <t>ALBORADA ETAPA 6 MZ 656 VILLA 17</t>
  </si>
  <si>
    <t>042645889</t>
  </si>
  <si>
    <t>g_groenow@yahoo.com</t>
  </si>
  <si>
    <t>872</t>
  </si>
  <si>
    <t>2004-09-01</t>
  </si>
  <si>
    <t>ANALISTA PROCESAL</t>
  </si>
  <si>
    <t>0916462021</t>
  </si>
  <si>
    <t>0993072915001</t>
  </si>
  <si>
    <t>UNIDAD EDUCATIVA PARTICULAR PRESIDENTE CARLOS JULIO AROSEMEN</t>
  </si>
  <si>
    <t>043845879</t>
  </si>
  <si>
    <t>SUR. S/N AVENIDA 25 DE JULIO VIA PUERTO MANZANA F4 S/N S/N. MZ F4. CAL</t>
  </si>
  <si>
    <t>TRIVIÐO TOSCANO EDNA HERMINIA</t>
  </si>
  <si>
    <t>SUBURBIO. Q. SN. LA 31. TIENDA ESQUINERA.</t>
  </si>
  <si>
    <t>042228363</t>
  </si>
  <si>
    <t>0995160436</t>
  </si>
  <si>
    <t>ednatrivino92@gmail.com</t>
  </si>
  <si>
    <t>0916462955</t>
  </si>
  <si>
    <t>0990003769001</t>
  </si>
  <si>
    <t>9040</t>
  </si>
  <si>
    <t>MEXICHEM ECUADOR S.A.</t>
  </si>
  <si>
    <t>2802020 28</t>
  </si>
  <si>
    <t>ESTE. KM 4.5 VIA DURAN TAMBO S/N EDIFICIO  AMANCO PLASTIGAMA. S/N. PAN</t>
  </si>
  <si>
    <t>IBARRA LOPEZ JOSE LUIS</t>
  </si>
  <si>
    <t>CDLA LA ROMAREDA</t>
  </si>
  <si>
    <t>043883041</t>
  </si>
  <si>
    <t>0998054692</t>
  </si>
  <si>
    <t>jose.ibarra@tubosistemas.com.ec</t>
  </si>
  <si>
    <t>2015</t>
  </si>
  <si>
    <t>2023-09-01</t>
  </si>
  <si>
    <t>0916463060</t>
  </si>
  <si>
    <t>1793013775001</t>
  </si>
  <si>
    <t>0016</t>
  </si>
  <si>
    <t>NBN LIVING ECUADOR S.A.</t>
  </si>
  <si>
    <t>022534211</t>
  </si>
  <si>
    <t>COTOCOLLAO. JOSE FIGUEROA . OE454. 25 DE MAYO. JUNTO A GASEQUIP.</t>
  </si>
  <si>
    <t>ZOLLER ZUÐIGA JULIO CESAR</t>
  </si>
  <si>
    <t>AV JUAN TANCA MARENCO Y JOAQUIN ORRANTIA KM 1/12</t>
  </si>
  <si>
    <t>046011016</t>
  </si>
  <si>
    <t>0998809786</t>
  </si>
  <si>
    <t>cecibel.a@ccaveg.com</t>
  </si>
  <si>
    <t>2500</t>
  </si>
  <si>
    <t>0916463490</t>
  </si>
  <si>
    <t>0968506110001</t>
  </si>
  <si>
    <t>9004</t>
  </si>
  <si>
    <t>HOSPITAL DEL DIA MARIANA DE JESUS</t>
  </si>
  <si>
    <t>043709190</t>
  </si>
  <si>
    <t>SUROESTE. 27 AVA.. S/N. ROSENDO AVILES. ESQUINERO.</t>
  </si>
  <si>
    <t>VALDEZ TOMALA MARIANGEL</t>
  </si>
  <si>
    <t>NORTE. AV ANTONIO PARRA VELASCO. VILLA 1. CALLE GABRIEL ROLDOS. AL PIE DE CALLE</t>
  </si>
  <si>
    <t>045009455</t>
  </si>
  <si>
    <t>0995620648</t>
  </si>
  <si>
    <t>dramvaldez@yahoo.com</t>
  </si>
  <si>
    <t>2661</t>
  </si>
  <si>
    <t>SERVIDORPUBLICO 12 DE LA SALUD</t>
  </si>
  <si>
    <t>0916463961</t>
  </si>
  <si>
    <t>0990000530001</t>
  </si>
  <si>
    <t>PYCCA S.A.</t>
  </si>
  <si>
    <t>022472780</t>
  </si>
  <si>
    <t>CENTRO. BOYACA. 1205. 9 DE OCTUBRE. BANCO DEL AUSTRO.</t>
  </si>
  <si>
    <t>VARAS HINOJOSA ESTEFANIA ALEJANDRA</t>
  </si>
  <si>
    <t>URDENOR 2 : MZ. 233 VILLA 11</t>
  </si>
  <si>
    <t>0993977631</t>
  </si>
  <si>
    <t>estefania.varas@gmail.com</t>
  </si>
  <si>
    <t>4000</t>
  </si>
  <si>
    <t>2019-08-12</t>
  </si>
  <si>
    <t>SUPERVISOR / AFINES</t>
  </si>
  <si>
    <t>0916464126</t>
  </si>
  <si>
    <t>0992163976001</t>
  </si>
  <si>
    <t>FUNDACION NIÐOS CON FUTURO</t>
  </si>
  <si>
    <t>045064100</t>
  </si>
  <si>
    <t>NORTE. CALLE TRECE . SOLAR 4. AVDA. 8AVA. COOP.. VIVIENDA GUA.</t>
  </si>
  <si>
    <t>MEDINA SALDARRIAGA GINA ELIZABETH</t>
  </si>
  <si>
    <t>GUAYACANES MZ 292 VILLA 4</t>
  </si>
  <si>
    <t>042622922</t>
  </si>
  <si>
    <t>0979483953</t>
  </si>
  <si>
    <t>gemsv2@gmail.com</t>
  </si>
  <si>
    <t>1430</t>
  </si>
  <si>
    <t>2012-05-09</t>
  </si>
  <si>
    <t>DIRECTOR / ADMINISTRADOR DE EDUCACION BASICA</t>
  </si>
  <si>
    <t>0916465057</t>
  </si>
  <si>
    <t>0992765151001</t>
  </si>
  <si>
    <t>CENTRO INTEGRAL PARA EL DESARROLLO DE LAS CAPACIDADES CIDECA</t>
  </si>
  <si>
    <t>046000982</t>
  </si>
  <si>
    <t>NORTE. CLDA. SAMANES I MZ. 146 SOLAR 1. 1. SAMANES. SAMANES 1.</t>
  </si>
  <si>
    <t>MORALES MONAR CELESTE MARIA</t>
  </si>
  <si>
    <t>SAMANES</t>
  </si>
  <si>
    <t>042216253</t>
  </si>
  <si>
    <t>0993425757</t>
  </si>
  <si>
    <t>tita_merelo_morales@hotmail.com</t>
  </si>
  <si>
    <t>640</t>
  </si>
  <si>
    <t>2021-05-01</t>
  </si>
  <si>
    <t>PROFESORES CON TITULO DE TERCER NIVEL / B-SICO</t>
  </si>
  <si>
    <t>0916465313</t>
  </si>
  <si>
    <t>0992755296001</t>
  </si>
  <si>
    <t>CONSORCIO METRO EXPRESS</t>
  </si>
  <si>
    <t>042131312</t>
  </si>
  <si>
    <t>GUAYAQUIL. AV BENJAMIN ROSALES. 100. AV DE LAS AMERICAS. FRENTE T. TER</t>
  </si>
  <si>
    <t>ASQUI PILCO MILTON VINICIO</t>
  </si>
  <si>
    <t>GUASMO SUR COOP. GUAMSO LIBRE MZ 5 Y SL 8</t>
  </si>
  <si>
    <t>0994373070</t>
  </si>
  <si>
    <t>viniciomilton.74@hotmail.com</t>
  </si>
  <si>
    <t>742</t>
  </si>
  <si>
    <t>2013-02-16</t>
  </si>
  <si>
    <t>CHOFER: PARA SERVICIO DE PASAJEROS (URBANOS, INTER</t>
  </si>
  <si>
    <t>0916465750</t>
  </si>
  <si>
    <t>090702</t>
  </si>
  <si>
    <t>1790319857001</t>
  </si>
  <si>
    <t>PROCESADORA NACIONAL DE ALIMENTOS C A PRONACA</t>
  </si>
  <si>
    <t>043722000</t>
  </si>
  <si>
    <t>NORTE. LOS NARANJOS . N44-15. AV. DE LOS GRANADOS. DETRAS SUPERMAXI.</t>
  </si>
  <si>
    <t>YEPEZ INTRIAGO CARLOS ALBERTO</t>
  </si>
  <si>
    <t>DURAN. DURAN CDLA. EL RECREO 1 ETAPA. MZ E. SOLAR 5. LOTIZACION LOS SAUCES FRENT</t>
  </si>
  <si>
    <t>042673804</t>
  </si>
  <si>
    <t>0979319959</t>
  </si>
  <si>
    <t>carlos.yepez1234@outlook.com</t>
  </si>
  <si>
    <t>2012-09-01</t>
  </si>
  <si>
    <t>OPERATIVO DE PLANTA</t>
  </si>
  <si>
    <t>0916466139</t>
  </si>
  <si>
    <t>0916466139090</t>
  </si>
  <si>
    <t>SUAREZ VEGA ELVYS ALFONSO</t>
  </si>
  <si>
    <t>COOP CRISTIANA PONGUILLO MZ 1</t>
  </si>
  <si>
    <t>NORTE</t>
  </si>
  <si>
    <t>0991745342</t>
  </si>
  <si>
    <t>xxx_@yahoo.com</t>
  </si>
  <si>
    <t>2021-11-01</t>
  </si>
  <si>
    <t>0916466592</t>
  </si>
  <si>
    <t>010112</t>
  </si>
  <si>
    <t>0102220613000</t>
  </si>
  <si>
    <t>REYES GUILLEN CESAR EDUARDO</t>
  </si>
  <si>
    <t>072883231</t>
  </si>
  <si>
    <t>TRES PUENTES. AV. 27 DE FEBRERO . 2-93. BERNARDO LEGARDA. COL. BILINGU</t>
  </si>
  <si>
    <t>RIOS JAEN MARITZA FILOMENA</t>
  </si>
  <si>
    <t>EL DESCANSO</t>
  </si>
  <si>
    <t>0985917361</t>
  </si>
  <si>
    <t>mrios@hotmail.com</t>
  </si>
  <si>
    <t>2023-05-01</t>
  </si>
  <si>
    <t>0916466659</t>
  </si>
  <si>
    <t>170170</t>
  </si>
  <si>
    <t>1792725674001</t>
  </si>
  <si>
    <t>SOLUCIONES SOPORTE Y SERVICIOS TEL QUALITY S3T S.A.</t>
  </si>
  <si>
    <t>022443137</t>
  </si>
  <si>
    <t>EL BOSQUE. JUAN SEVERINO. E838. DIEGO DE ALMAGRO. PLAZA ARGENTINA.</t>
  </si>
  <si>
    <t>BAQUE LOPEZ JORGE WENCESLAO</t>
  </si>
  <si>
    <t>043086105</t>
  </si>
  <si>
    <t>994371935</t>
  </si>
  <si>
    <t>jorge.baque@s3t-telquality.com</t>
  </si>
  <si>
    <t>2025-03-01</t>
  </si>
  <si>
    <t>0916467038</t>
  </si>
  <si>
    <t>1768156470001</t>
  </si>
  <si>
    <t>BANCO DEL INSTITUTO ECUATORIANO DE SEGURIDAD SOCIAL - BIESS</t>
  </si>
  <si>
    <t>023969300</t>
  </si>
  <si>
    <t>LA CAROLINA. AV. RIO AMAZONAS N35-181 JAPON. N35-181. JAPON. JUNTO AL</t>
  </si>
  <si>
    <t>CHANG CHANG NORA ROXANA</t>
  </si>
  <si>
    <t>GYE-KM.12.5 VIA A LA COSTA VILLA 84,URB LAGUNA CLUB</t>
  </si>
  <si>
    <t>043883178</t>
  </si>
  <si>
    <t>0999482726</t>
  </si>
  <si>
    <t>roxana_chang@hotmail.com</t>
  </si>
  <si>
    <t>3247</t>
  </si>
  <si>
    <t>2025-05-22</t>
  </si>
  <si>
    <t>ASESOR DE GERENCIA GENERAL</t>
  </si>
  <si>
    <t>0916467244</t>
  </si>
  <si>
    <t>0200339604001</t>
  </si>
  <si>
    <t>SALAS GAVILANES RAUL SALOMON</t>
  </si>
  <si>
    <t>2811314</t>
  </si>
  <si>
    <t>VIA ANTIGUA FERIA DE DUR-N . KM. 0.5 VIA DURAN TAMBO CERRAMIENTO DE MA</t>
  </si>
  <si>
    <t>SALAS GOMEZ RAUL SALOMON</t>
  </si>
  <si>
    <t>SAUCES 3 MZ.162 V.36</t>
  </si>
  <si>
    <t>0998275567</t>
  </si>
  <si>
    <t>epoficina35@hotmail.com</t>
  </si>
  <si>
    <t>565</t>
  </si>
  <si>
    <t>2014-09-01</t>
  </si>
  <si>
    <t>INSPECTOR DE OBRA</t>
  </si>
  <si>
    <t>0916467525</t>
  </si>
  <si>
    <t>0992999721001</t>
  </si>
  <si>
    <t>AIRES GUAYAQUIL ACGSA S.A.</t>
  </si>
  <si>
    <t>046051548</t>
  </si>
  <si>
    <t>NORTE. AVE DE LAS AMERICAS 5 AVE PLAZA DAÐIN. SOLAR 5. CARLOS LUIS PLA</t>
  </si>
  <si>
    <t>ARCE VERA SONJA ELIZABETH</t>
  </si>
  <si>
    <t>SAUCES 6 MZ 286 VILLA FV 19</t>
  </si>
  <si>
    <t>042413832</t>
  </si>
  <si>
    <t>0997912706</t>
  </si>
  <si>
    <t>elizabeth-arce-jita_leo@hotmail.com</t>
  </si>
  <si>
    <t>0916467707</t>
  </si>
  <si>
    <t>0915658660001</t>
  </si>
  <si>
    <t>MADRIGAL MONTALVO MARIA JASMIN</t>
  </si>
  <si>
    <t>0985853062</t>
  </si>
  <si>
    <t>VIA A LA COSTA 0 KM ONCE Y MEDIO</t>
  </si>
  <si>
    <t>SANCHEZ PONCE ANNABELL JANET</t>
  </si>
  <si>
    <t>042936490</t>
  </si>
  <si>
    <t>0994505845</t>
  </si>
  <si>
    <t>annabellsanchezp75@gmail.com</t>
  </si>
  <si>
    <t>0916468739</t>
  </si>
  <si>
    <t>0991356762001</t>
  </si>
  <si>
    <t>FBM-LOGISTIC S.A.</t>
  </si>
  <si>
    <t>043706112</t>
  </si>
  <si>
    <t>NORTE. DR. HONORATO VASQUEZ. MZ.9 SOLAR 13. LOTIZ.INMACOMSA. JUNTO A E</t>
  </si>
  <si>
    <t>BERMEO MARIN FREDDY ANDRES</t>
  </si>
  <si>
    <t>URB. BELO HORIZONTE SOLAR 1 MZ.3</t>
  </si>
  <si>
    <t>046001793</t>
  </si>
  <si>
    <t>0986585549</t>
  </si>
  <si>
    <t>freddy_bermeo@hotmail.com</t>
  </si>
  <si>
    <t>2209</t>
  </si>
  <si>
    <t>0992364904001</t>
  </si>
  <si>
    <t>CHEMICAL - DEALER S.A.</t>
  </si>
  <si>
    <t>JEFE DE VENTAS/POSTVENTA</t>
  </si>
  <si>
    <t>0916468929</t>
  </si>
  <si>
    <t>0993076368001</t>
  </si>
  <si>
    <t>ASOCIACION DE SERVICIOS DE LIMPIEZA REYES MORAN   ASOREYMOR</t>
  </si>
  <si>
    <t>PERALTA CHULDE CARLOS MOISES</t>
  </si>
  <si>
    <t>042460160</t>
  </si>
  <si>
    <t>0992180251</t>
  </si>
  <si>
    <t>carlos.p.chulde1975@hotmail.com</t>
  </si>
  <si>
    <t>0916468978</t>
  </si>
  <si>
    <t>0992389176001</t>
  </si>
  <si>
    <t>AGRISON S.A.</t>
  </si>
  <si>
    <t>042160182</t>
  </si>
  <si>
    <t>DAULE. KM. 13.5 VIA DAULE VIA PERIMETRAL A UNA CUADRA DE LA CIA AMBEV.</t>
  </si>
  <si>
    <t>MONTERO MIRANDA LUIS EMILIO</t>
  </si>
  <si>
    <t>CDLA SANTA CECILIA MZTA VILLA 19A</t>
  </si>
  <si>
    <t>042855008</t>
  </si>
  <si>
    <t>0989581331</t>
  </si>
  <si>
    <t>emiliomonterom30@hotmail.com</t>
  </si>
  <si>
    <t>2018-08-01</t>
  </si>
  <si>
    <t>0916469380</t>
  </si>
  <si>
    <t>1791327764001</t>
  </si>
  <si>
    <t>TRANSCOIV TRANSPORTES DE COMBUSTIBLES Y CARGA EN GENERAL IZU</t>
  </si>
  <si>
    <t>2974073</t>
  </si>
  <si>
    <t>MANCILLA QUIJIJE VICTOR EUCLIDES</t>
  </si>
  <si>
    <t>042197388</t>
  </si>
  <si>
    <t>0985392570</t>
  </si>
  <si>
    <t>jumancilla1976@gmail.com</t>
  </si>
  <si>
    <t>CHOFER: TRAILER</t>
  </si>
  <si>
    <t>0916469505</t>
  </si>
  <si>
    <t>0992698209001</t>
  </si>
  <si>
    <t>CLEANSTAR S.A.</t>
  </si>
  <si>
    <t>043712660</t>
  </si>
  <si>
    <t>CENTRO. VICTOR MANUEL RENDON 401. OFICINA 1 AL 3. GENERAL CORDOVA. DIA</t>
  </si>
  <si>
    <t>DOMINGUEZ CANTOS CESAR LUIS</t>
  </si>
  <si>
    <t>CALLEJON 21 SE 115 ENTRE GUARANDA Y PIO MONTUFAR</t>
  </si>
  <si>
    <t>042332245</t>
  </si>
  <si>
    <t>0985325468</t>
  </si>
  <si>
    <t>cd19772606@gmail.com</t>
  </si>
  <si>
    <t>2024-10-24</t>
  </si>
  <si>
    <t>ASISTENTE / AYUDANTE / AUXILIAR DE LIMPIEZA</t>
  </si>
  <si>
    <t>GUARANDA Y SAN MARTIN 1146</t>
  </si>
  <si>
    <t>asoseredword.op1@gmail.com</t>
  </si>
  <si>
    <t>0916469794</t>
  </si>
  <si>
    <t>090601</t>
  </si>
  <si>
    <t>0968600640001</t>
  </si>
  <si>
    <t>DIRECCION DISTRITAL 09D14 ISIDRO AYORA LOMAS DE SARGENTILLO</t>
  </si>
  <si>
    <t>2704447-5</t>
  </si>
  <si>
    <t>SAGRADO CORAZON. AZUAY SOLAR 07 ARGENTINA Y CHILE. 7. NA. COLEGIO GRAN</t>
  </si>
  <si>
    <t>SALAZAR HERRERA ESTRELLA DEL ROCIO</t>
  </si>
  <si>
    <t>CARLOS SAONA Y Y ABEL ROMERO</t>
  </si>
  <si>
    <t>042797710</t>
  </si>
  <si>
    <t>0939222288</t>
  </si>
  <si>
    <t>estrellasalazar_1976@hotmail.com</t>
  </si>
  <si>
    <t>1006</t>
  </si>
  <si>
    <t>0916470180</t>
  </si>
  <si>
    <t>0912036092000</t>
  </si>
  <si>
    <t>AMADOR BURBANO LEOPOLDO JOSE</t>
  </si>
  <si>
    <t>0993006940</t>
  </si>
  <si>
    <t>PARQUE HISTORICO. KM 1 1/2 URB BOSQUES DEL CASTILLO. BLOQUE 21A DPTO 1</t>
  </si>
  <si>
    <t>093006940</t>
  </si>
  <si>
    <t>CHAVEZ SILVA CARMEN JANETH</t>
  </si>
  <si>
    <t>ARBOLITO. MZ.19. SL4. S/N. FRENTE A LA FARMACIA .</t>
  </si>
  <si>
    <t>042989722</t>
  </si>
  <si>
    <t>0988116299</t>
  </si>
  <si>
    <t>carmenjanethchavezsilva@gmail.com</t>
  </si>
  <si>
    <t>2022-10-27</t>
  </si>
  <si>
    <t>DOMESTICA</t>
  </si>
  <si>
    <t>0916470222</t>
  </si>
  <si>
    <t>1768189800001</t>
  </si>
  <si>
    <t>HOSPITAL GENERAL DEL SUR DE QUITO</t>
  </si>
  <si>
    <t>023983200</t>
  </si>
  <si>
    <t>EL CALZADO.  PINLLOPATA . SN. MORASPUNGO . EL RECREO .</t>
  </si>
  <si>
    <t>RODRIGUEZ SAMANIEGO ELIZABETH ANGELICA</t>
  </si>
  <si>
    <t>PICHINCHA</t>
  </si>
  <si>
    <t>044602297</t>
  </si>
  <si>
    <t>0994690518</t>
  </si>
  <si>
    <t>elizabeth.rodriguez@iess.gob.ec</t>
  </si>
  <si>
    <t>3798</t>
  </si>
  <si>
    <t>2024-03-07</t>
  </si>
  <si>
    <t>OFICINISTA</t>
  </si>
  <si>
    <t>0916470263</t>
  </si>
  <si>
    <t>0992506717001</t>
  </si>
  <si>
    <t>CONTECON GUAYAQUIL S.A.</t>
  </si>
  <si>
    <t>(593-4) 60</t>
  </si>
  <si>
    <t>SUR. AV. DE LA MARINA, PUERTO MAR-TIMO. S/N. AV. DE LA MARINA. PTO. MA</t>
  </si>
  <si>
    <t>MONCADA PALADINEZ AIBER DINEL</t>
  </si>
  <si>
    <t>DURAN CASA 21 Y DURAN</t>
  </si>
  <si>
    <t>0986958709</t>
  </si>
  <si>
    <t>moncadapaladinez1974@gmail.com</t>
  </si>
  <si>
    <t>935</t>
  </si>
  <si>
    <t>2019-07-15</t>
  </si>
  <si>
    <t>OPERADOR DE CABEZAL</t>
  </si>
  <si>
    <t>0916470529</t>
  </si>
  <si>
    <t>0906752001001</t>
  </si>
  <si>
    <t>CALDERON TAPIA BELLA ROSA</t>
  </si>
  <si>
    <t>2414516</t>
  </si>
  <si>
    <t>CENTRO. CALIXTO ROMERO . 326. FRANCISCO DE PAULA LAVAYEN. ATRAS CAJA S</t>
  </si>
  <si>
    <t>CARDENAS MALDONADO WILSON ALEJANDRO</t>
  </si>
  <si>
    <t>CENTRO. CALIXTO ROMERO. 3260. FRANCISCO DE PAULA LAVAYEN. COMERCIAL BELLITA.</t>
  </si>
  <si>
    <t>0959486921</t>
  </si>
  <si>
    <t>wilsoncar77@outlook.com</t>
  </si>
  <si>
    <t>506</t>
  </si>
  <si>
    <t>2012-05-18</t>
  </si>
  <si>
    <t>SUPERVISOR DE VENTAS</t>
  </si>
  <si>
    <t>0916470685</t>
  </si>
  <si>
    <t>1792806186001</t>
  </si>
  <si>
    <t>PROTECCION Y SEGURIDAD F&amp;BPROSEG CIA.LTDA.</t>
  </si>
  <si>
    <t>0960176068</t>
  </si>
  <si>
    <t>SEVILLA.  E 2 F . 329. S57. 2 CUADRAS ECOVIA.</t>
  </si>
  <si>
    <t>CAMPOVERDE OBANDO CARLOS ALBERTO</t>
  </si>
  <si>
    <t>MELIDA DE TORAL</t>
  </si>
  <si>
    <t>0961306438</t>
  </si>
  <si>
    <t>carloscampoverdeobandi@outlook.com</t>
  </si>
  <si>
    <t>502</t>
  </si>
  <si>
    <t>2025-04-11</t>
  </si>
  <si>
    <t>0916470891</t>
  </si>
  <si>
    <t>0990795983001</t>
  </si>
  <si>
    <t>INMOMARIUXI C.A.</t>
  </si>
  <si>
    <t>2402321</t>
  </si>
  <si>
    <t>AYACUCHO. CHILE. 2510-A. GENERAL GOMEZ. PARQUE ESPAÐA.</t>
  </si>
  <si>
    <t>RAMIREZ MUÐOZ JOHN PATRICIO</t>
  </si>
  <si>
    <t>PROSPERINA MZ 14 SOLAR 3</t>
  </si>
  <si>
    <t>0968636424</t>
  </si>
  <si>
    <t>johnramirez1974@outlook.com</t>
  </si>
  <si>
    <t>500</t>
  </si>
  <si>
    <t>2025-03-07</t>
  </si>
  <si>
    <t>ALBANIL, OPERADOR DE EQUIPO LIVIANO, PINTOR, FIERRERO, CARPINTERO, ENC</t>
  </si>
  <si>
    <t>0916471329</t>
  </si>
  <si>
    <t>VERA LARA JAIME FRANCISCO</t>
  </si>
  <si>
    <t>ISMAEL PEREZ CASTRO2818 Y GONZALO VERA SANTOS</t>
  </si>
  <si>
    <t>042755066</t>
  </si>
  <si>
    <t>0992273162</t>
  </si>
  <si>
    <t>jvera101@hotmail.com</t>
  </si>
  <si>
    <t>2008-08-01</t>
  </si>
  <si>
    <t>CHOFER</t>
  </si>
  <si>
    <t>0916472186</t>
  </si>
  <si>
    <t>0991276076001</t>
  </si>
  <si>
    <t>MAERSK DEL ECUADOR C.A.</t>
  </si>
  <si>
    <t>04-2595600</t>
  </si>
  <si>
    <t>NORTE. CIUDADELA URBANIZACION CIUDAD COLON AV RODRIGO CHAVEZ ETAPA 3.</t>
  </si>
  <si>
    <t>SORIA VITERI MARIA EUGENIA</t>
  </si>
  <si>
    <t>VIEJA KENNEDY. AV FCO BOLOÐA. 601. CALLE 7MA. A UNA CUADRA DEL POLICENTRO.</t>
  </si>
  <si>
    <t>042395549</t>
  </si>
  <si>
    <t>0999503436</t>
  </si>
  <si>
    <t>mauge_sovi@hotmail.com</t>
  </si>
  <si>
    <t>3848</t>
  </si>
  <si>
    <t>2022-03-15</t>
  </si>
  <si>
    <t>0916472418</t>
  </si>
  <si>
    <t>0916472418089</t>
  </si>
  <si>
    <t>MANCERO CUNTO PATRICIA JOHANNA</t>
  </si>
  <si>
    <t>046001681</t>
  </si>
  <si>
    <t>CDLA ALBORADA 11AVA ETAPA</t>
  </si>
  <si>
    <t>PATRICIO  SANZ NUMERO 740, DEPTO 203, COLONIA DEL VALLE CENTRO, ALCALDIA BENITO</t>
  </si>
  <si>
    <t>5530472742</t>
  </si>
  <si>
    <t>patriciamancero@gmail.com</t>
  </si>
  <si>
    <t>520</t>
  </si>
  <si>
    <t>2023-11-01</t>
  </si>
  <si>
    <t>0916473440</t>
  </si>
  <si>
    <t>0990110662001</t>
  </si>
  <si>
    <t>ASOCIACION COLEGIO ALEMAN HUMBOLDT DE GUAYAQUIL</t>
  </si>
  <si>
    <t>2854792 28</t>
  </si>
  <si>
    <t>NORTE. DOCTOR HECTOR ROMERO 216 AV. DOCTOR JOSE GARCIA MORENO. 216. AV</t>
  </si>
  <si>
    <t>2854139</t>
  </si>
  <si>
    <t>AUCAPIÐA MOROCHO CESAR DANIEL</t>
  </si>
  <si>
    <t>CALLEJON PARRA - Y SEGUNDO CALLEJON 11</t>
  </si>
  <si>
    <t>042334126</t>
  </si>
  <si>
    <t>0989518436</t>
  </si>
  <si>
    <t>cesaraucapina1979@gmail.com</t>
  </si>
  <si>
    <t>534</t>
  </si>
  <si>
    <t>2012-07-01</t>
  </si>
  <si>
    <t>0916473671</t>
  </si>
  <si>
    <t>090850</t>
  </si>
  <si>
    <t>0968519280001</t>
  </si>
  <si>
    <t>GOBIERNO AUTONOMO DESCENTRALIZADO MUNICIPAL DEL CANTON EL EM</t>
  </si>
  <si>
    <t>043804960</t>
  </si>
  <si>
    <t>COOP. 02 DE MAYO. VIA QUEVEDO QUEVEDO COOP. 2 DE MAYO . S/N. 23 DE JUN</t>
  </si>
  <si>
    <t>ZAMBRANO VELEZ YENNY MARILU</t>
  </si>
  <si>
    <t>LOTIZACION SAN JOSE</t>
  </si>
  <si>
    <t>042962940</t>
  </si>
  <si>
    <t>0994569089</t>
  </si>
  <si>
    <t>gabrielahidalgo0294@outlook.com</t>
  </si>
  <si>
    <t>642</t>
  </si>
  <si>
    <t>2012-06-25</t>
  </si>
  <si>
    <t>CERTIFICADORA CONTROL DE REPERTORIO</t>
  </si>
  <si>
    <t>0916802705</t>
  </si>
  <si>
    <t>0905290417001</t>
  </si>
  <si>
    <t>TELLO URGILES EDGAR HUGO</t>
  </si>
  <si>
    <t>042523168</t>
  </si>
  <si>
    <t>CENTRO. LORENZO DE GARAYCOA . 1215. AGUIRRE. DIAG. MERCADO CENTR.</t>
  </si>
  <si>
    <t>CACERES TELLO CESAR DAVID</t>
  </si>
  <si>
    <t>AV MALECON 2010 Y MEJIA</t>
  </si>
  <si>
    <t>0990585201</t>
  </si>
  <si>
    <t>gerencia@bluebayhotelsalinas.com</t>
  </si>
  <si>
    <t>0916802911</t>
  </si>
  <si>
    <t>1203028228001</t>
  </si>
  <si>
    <t>CERON RODRIGUEZ JULIO CESAR</t>
  </si>
  <si>
    <t>0991388100</t>
  </si>
  <si>
    <t>TARQUI. KM 14.5 VIA DAULE. 23. FLOR DE BASTION BL.21 MZ.1738 SOLAR 23.</t>
  </si>
  <si>
    <t>CERON RODRIGUEZ LIZANDRO ALFREDO</t>
  </si>
  <si>
    <t>POPULAR. KM 14.5 VIA DAULE. 23. S/N. CERCA DE DEPOSIT╦.</t>
  </si>
  <si>
    <t>042910658</t>
  </si>
  <si>
    <t>0999341696</t>
  </si>
  <si>
    <t>lizandro_cr@hotmail.com</t>
  </si>
  <si>
    <t>AYUDANTE DE MANTENIMIENTO</t>
  </si>
  <si>
    <t>0916803265</t>
  </si>
  <si>
    <t>0992533188001</t>
  </si>
  <si>
    <t>DISEÐOS DE SISTEMAS DE CLIMATIZACION BRUGUESA S.A.</t>
  </si>
  <si>
    <t>042680628</t>
  </si>
  <si>
    <t>KENNEDY NORTE MZ 144. AV. MIGUEL H. ALCIVAR SOLAR . 10. AV. MARIA PIED</t>
  </si>
  <si>
    <t>PARADA FERNANDEZ ANALIA MATILDE</t>
  </si>
  <si>
    <t>10MA 502 A Y ALCEDO</t>
  </si>
  <si>
    <t>046013556</t>
  </si>
  <si>
    <t>0991384755</t>
  </si>
  <si>
    <t>analia.matilde.parada@gmail.com</t>
  </si>
  <si>
    <t>1325</t>
  </si>
  <si>
    <t>0916804099</t>
  </si>
  <si>
    <t>0968504680001</t>
  </si>
  <si>
    <t>HOSPITAL DE INFECTOLOGIA DR. JOSE DANIEL RODRIGUEZ MARIDUEÐA</t>
  </si>
  <si>
    <t>042292079</t>
  </si>
  <si>
    <t>NORTE. JULIAN CORONEL . 900. JOS+ MASCOTE. INSPI.</t>
  </si>
  <si>
    <t>ESPINOZA MEZA OSCAR ALBERTO</t>
  </si>
  <si>
    <t>SUR. GUANGALA. MZ E30. VILLA 19. TIENDA JOSE.</t>
  </si>
  <si>
    <t>042545797</t>
  </si>
  <si>
    <t>0960710816</t>
  </si>
  <si>
    <t>alberto1509.69@hotmail.com</t>
  </si>
  <si>
    <t>2009-04-01</t>
  </si>
  <si>
    <t>SERVIDOR PUBLICO DE APOYO 3</t>
  </si>
  <si>
    <t>0916804545</t>
  </si>
  <si>
    <t>0916804545090</t>
  </si>
  <si>
    <t>PEÐA ONOFRE AMADA JAZMIN</t>
  </si>
  <si>
    <t>042937072</t>
  </si>
  <si>
    <t>JAIME POLI MZ 228 VILLA 21</t>
  </si>
  <si>
    <t>0962868153</t>
  </si>
  <si>
    <t>ajazminpo13@gmail.com</t>
  </si>
  <si>
    <t>2019-12-01</t>
  </si>
  <si>
    <t>0916804602</t>
  </si>
  <si>
    <t>0998610362001</t>
  </si>
  <si>
    <t>EMPRESA PUBLICA MUNICIPAL PARA LA GESTION DE RIESGOS Y CONTR</t>
  </si>
  <si>
    <t>XIMENA</t>
  </si>
  <si>
    <t>VILLAFUERTE ORELLANA FREDDY OMAR</t>
  </si>
  <si>
    <t>GUAYAQUIL CALLE O ENTRE LA 44 Y 45 AVA</t>
  </si>
  <si>
    <t>freddyomarvillafuerte@gmail.com</t>
  </si>
  <si>
    <t>634</t>
  </si>
  <si>
    <t>2024-11-05</t>
  </si>
  <si>
    <t>CONDUCTOR DE APOYO A LA SEGURIDAD CIUDADANA</t>
  </si>
  <si>
    <t>0916804917</t>
  </si>
  <si>
    <t>090656</t>
  </si>
  <si>
    <t>0968607570001</t>
  </si>
  <si>
    <t>9002</t>
  </si>
  <si>
    <t>HOSPITAL GENERAL MONTE SINAI</t>
  </si>
  <si>
    <t>043810640</t>
  </si>
  <si>
    <t>TARQUI.  AV. CASUARINA   . KM 7 . N/A. N/A.</t>
  </si>
  <si>
    <t>DIAZ ALVARADO VEIYI SABRINA</t>
  </si>
  <si>
    <t>AV. CASUARINA KM 7 - SECTOR MONTE SINAI</t>
  </si>
  <si>
    <t>046040566</t>
  </si>
  <si>
    <t>0985168917</t>
  </si>
  <si>
    <t>veiyid0@gmail.com</t>
  </si>
  <si>
    <t>2023-05-04</t>
  </si>
  <si>
    <t>SERVIDOR PUBLICO 7 - ANALISTA DE DOCENCIA 1</t>
  </si>
  <si>
    <t>0916804941</t>
  </si>
  <si>
    <t>0916804941001</t>
  </si>
  <si>
    <t>ASENCIO QUICHIMBO LETICIA DEL CARMEN</t>
  </si>
  <si>
    <t>042417494</t>
  </si>
  <si>
    <t>MANABI 2205 RUMICHACA FRENTE AL EDIFICIO MONTERREY</t>
  </si>
  <si>
    <t>CDLA. EL RECREO IV MZ 443 SL 32</t>
  </si>
  <si>
    <t>042570036</t>
  </si>
  <si>
    <t>0996813398</t>
  </si>
  <si>
    <t>leticia-2030@hotmail.es</t>
  </si>
  <si>
    <t>2022-06-01</t>
  </si>
  <si>
    <t>PROPIETARIO</t>
  </si>
  <si>
    <t>0916805641</t>
  </si>
  <si>
    <t>0993310492001</t>
  </si>
  <si>
    <t>9026</t>
  </si>
  <si>
    <t>REDSALUDSA S.A.</t>
  </si>
  <si>
    <t>NATH MARTIN JOHNN EDUARDO</t>
  </si>
  <si>
    <t>ESMERALDA Y JOSE VICENTE TRUJILLO</t>
  </si>
  <si>
    <t>997344016</t>
  </si>
  <si>
    <t>0999323334</t>
  </si>
  <si>
    <t>Jenmcocacola@hotmail.com</t>
  </si>
  <si>
    <t>754</t>
  </si>
  <si>
    <t xml:space="preserve">TRABAJADOR EN GENERAL </t>
  </si>
  <si>
    <t>05</t>
  </si>
  <si>
    <t>0916805872</t>
  </si>
  <si>
    <t>0992483725001</t>
  </si>
  <si>
    <t>PROCESADORA POSORJA PROPOSORJA S.A.</t>
  </si>
  <si>
    <t>042284010</t>
  </si>
  <si>
    <t>NORTE. AV CARLOS LUIS PLAZA DANIN. SN. AV DEMOCRACIA. ANTIGUO BOLOCENT</t>
  </si>
  <si>
    <t>MANTILLA PITA MARIANA DE JESUS</t>
  </si>
  <si>
    <t>KM 2 1/2 VIA A DATA S/N Y ENTRADA A LA VIRGEN</t>
  </si>
  <si>
    <t>0959041843</t>
  </si>
  <si>
    <t>marianamantilla1977@gmail.com</t>
  </si>
  <si>
    <t>800</t>
  </si>
  <si>
    <t>TRABAJADORES DE PRODUCCION: PESADORES DE CAJAS, ANOTADORES Y EST</t>
  </si>
  <si>
    <t>0916806177</t>
  </si>
  <si>
    <t>0914138474001</t>
  </si>
  <si>
    <t>BENAVIDES ROMERO EDISON VINICIO</t>
  </si>
  <si>
    <t>0.  V-58 . 0. 0. 2.</t>
  </si>
  <si>
    <t>BENAVIDES ROMERO HOLGER JAVIER</t>
  </si>
  <si>
    <t>XXXXXXXXXXXXX</t>
  </si>
  <si>
    <t>0967128501</t>
  </si>
  <si>
    <t>hogerbenavides@gmail.com</t>
  </si>
  <si>
    <t>0916806375</t>
  </si>
  <si>
    <t>1760003090001</t>
  </si>
  <si>
    <t>CORPORACION FINANCIERA NACIONAL B.P.</t>
  </si>
  <si>
    <t>042591800</t>
  </si>
  <si>
    <t>NORTE. AV. IÐAQUITO. 36 A. AV. NACIONES UNIDAS. DIG COL ARQUITECTOS.</t>
  </si>
  <si>
    <t>VELEZ ORMAZA NARCISA DE JESUS</t>
  </si>
  <si>
    <t>URB. EL CORTIJO MZ H, LOTE 158, KM 9 1/2 VIA SAMBORONDON</t>
  </si>
  <si>
    <t>044632808</t>
  </si>
  <si>
    <t>0939354243</t>
  </si>
  <si>
    <t>narcy_velez@hotmail.com</t>
  </si>
  <si>
    <t>837</t>
  </si>
  <si>
    <t>TECNICO DE CUSTODIA</t>
  </si>
  <si>
    <t>0916806409</t>
  </si>
  <si>
    <t>0990007241001</t>
  </si>
  <si>
    <t>ECUATORIANA DE SAL Y PRODUCTOS QUIMICOS C.A. ECUASAL</t>
  </si>
  <si>
    <t>045000666</t>
  </si>
  <si>
    <t>NORTE. DR. CAMILO PONCE ENRIQUEZ (VIA A DAULE KM 12.5). SOLAR 1 MANZAN</t>
  </si>
  <si>
    <t>2320051</t>
  </si>
  <si>
    <t>SAMANIEGO BACIGALUPO GIUSEPPE ANDRE</t>
  </si>
  <si>
    <t>NORTE. CDLA. EL CONDOR. SL. 4. MZ. B. -.</t>
  </si>
  <si>
    <t>042127039</t>
  </si>
  <si>
    <t>0999958927</t>
  </si>
  <si>
    <t>samabaci@hotmail.com</t>
  </si>
  <si>
    <t>4810</t>
  </si>
  <si>
    <t>2013-11-18</t>
  </si>
  <si>
    <t>SUPERINTENDENTE DE REFINERIA</t>
  </si>
  <si>
    <t>0916806482</t>
  </si>
  <si>
    <t>0992710012001</t>
  </si>
  <si>
    <t>0067</t>
  </si>
  <si>
    <t>UNIDAD EDUCATIVA FEDERICO GONZALEZ SUAREZ S.A.</t>
  </si>
  <si>
    <t>042550373</t>
  </si>
  <si>
    <t>SUR. DEMOCRATICA SUR VIA DURAN TAMBO FRENTE A PRIMAVERA 2 SOLAR 1. 8.</t>
  </si>
  <si>
    <t>BRIONES GARCIA BELGICA DOLORES</t>
  </si>
  <si>
    <t>CDLA. BARRIO LINDO MZ 57C V1</t>
  </si>
  <si>
    <t>048264120</t>
  </si>
  <si>
    <t>0967611923</t>
  </si>
  <si>
    <t>bbeki2013@outlook.com</t>
  </si>
  <si>
    <t>2017-04-24</t>
  </si>
  <si>
    <t>0916806714</t>
  </si>
  <si>
    <t>0902373851001</t>
  </si>
  <si>
    <t>GAVILANES LLANGA NORBERTO</t>
  </si>
  <si>
    <t>042001106</t>
  </si>
  <si>
    <t>CENTRO . AVENIDA DEL EJERCITO . 1306. ENTRE SUCRE Y COLON. JUNTO A COO</t>
  </si>
  <si>
    <t>SOLEDISPA ZUÐIGA MARICELA VERONICA</t>
  </si>
  <si>
    <t>RIOBAMBA 116 Y MARCELINA ALBAN</t>
  </si>
  <si>
    <t>0989838377</t>
  </si>
  <si>
    <t>vero20111911@hotmail.com</t>
  </si>
  <si>
    <t>582</t>
  </si>
  <si>
    <t>AUXILIAR DEPARTAMENTO DE MOSTRADOR</t>
  </si>
  <si>
    <t>0916806888</t>
  </si>
  <si>
    <t>0992831855001</t>
  </si>
  <si>
    <t>GPS GLOBAL PROTECTION SECURITY GLOBALPROTECTIONSECURITY CIA.</t>
  </si>
  <si>
    <t>04601647</t>
  </si>
  <si>
    <t>NORTE. MIRAFLORES, CALLE TERCERA NUMERO 104, INTERSECCION LAS PALMAS.</t>
  </si>
  <si>
    <t>ESPINOZA MORAN ITALIA DEL ROCIO</t>
  </si>
  <si>
    <t>GRUPOGPS</t>
  </si>
  <si>
    <t>0968200001</t>
  </si>
  <si>
    <t>ovejitabb777@gmail.com</t>
  </si>
  <si>
    <t>486</t>
  </si>
  <si>
    <t>0916807225</t>
  </si>
  <si>
    <t>090450</t>
  </si>
  <si>
    <t>0968600800001</t>
  </si>
  <si>
    <t>0021</t>
  </si>
  <si>
    <t>DIRECCION DISTRITAL 09D13 BALZAR COLIMES PALESTINA EDUCACION</t>
  </si>
  <si>
    <t>042031534</t>
  </si>
  <si>
    <t>LAS PAJITAS. ADAN ZEA BARRAGAN. S/N. LUCAS TRIVIÐO. ANTIGUO REGISTRO C</t>
  </si>
  <si>
    <t>OROZCO CHANCAY DORIS GISSELLA</t>
  </si>
  <si>
    <t>LA FRONDA. EL RIO BALZAR . 0. LA FRONDA. CERCA  DE LA ESCUELA JOSE COLMENAREZ.</t>
  </si>
  <si>
    <t>0992116817</t>
  </si>
  <si>
    <t>dorisoro76@hotmail.com</t>
  </si>
  <si>
    <t>2020-06-01</t>
  </si>
  <si>
    <t>GANADOR DE CONCURSO QSM6</t>
  </si>
  <si>
    <t>0916807704</t>
  </si>
  <si>
    <t>0990013497001</t>
  </si>
  <si>
    <t>PLASTICOS ECUATORIANOS S.A</t>
  </si>
  <si>
    <t>3703600</t>
  </si>
  <si>
    <t>NORTE. KM. 8.5 VIA DAULE. 20. KM. 8.5 VIA DAULE. MERCADO LA FLROIDA.</t>
  </si>
  <si>
    <t>2250352</t>
  </si>
  <si>
    <t>PINCAY QUIMIS FREDDY ALEJANDRO</t>
  </si>
  <si>
    <t>0. 0. 00. 00. 00.</t>
  </si>
  <si>
    <t>044604135</t>
  </si>
  <si>
    <t>0983254625</t>
  </si>
  <si>
    <t>freddypincay1984@gmail.com</t>
  </si>
  <si>
    <t>749</t>
  </si>
  <si>
    <t>2008-09-11</t>
  </si>
  <si>
    <t>AYUDANTE DE MAQUINARIA / INSTRUMENTISTA</t>
  </si>
  <si>
    <t>0916807845</t>
  </si>
  <si>
    <t>240152</t>
  </si>
  <si>
    <t>2490411881001</t>
  </si>
  <si>
    <t>CONSORCIO TRANSPORTE ESCOLAR SANTA ELENA</t>
  </si>
  <si>
    <t>JOSE LUIS TAMAYO (MUEY)</t>
  </si>
  <si>
    <t>CATUTO MALAVE WILMER RAUL</t>
  </si>
  <si>
    <t>PARROQUIA COLONCHE COMUNA MANANTIAL DE GUANGALA</t>
  </si>
  <si>
    <t>985000182</t>
  </si>
  <si>
    <t>catutor947@gmail.com</t>
  </si>
  <si>
    <t>2025-05-15</t>
  </si>
  <si>
    <t>0916807845001</t>
  </si>
  <si>
    <t>0999527256</t>
  </si>
  <si>
    <t>AV. PRINCIPAL SN</t>
  </si>
  <si>
    <t>GUANGALA BARRIO 12 DE OCTUBRE</t>
  </si>
  <si>
    <t>0985000182</t>
  </si>
  <si>
    <t>wilmer199988@gmail.com</t>
  </si>
  <si>
    <t>0916808116</t>
  </si>
  <si>
    <t>070750</t>
  </si>
  <si>
    <t>0791843628001</t>
  </si>
  <si>
    <t>CORP VALLEJOZABALA S.A.S.</t>
  </si>
  <si>
    <t>HUAQUILLAS</t>
  </si>
  <si>
    <t>ZAMBRANO MENDOZA PATRICIO JAVIER</t>
  </si>
  <si>
    <t>ESMERALDAS ENTRE 10 DE AGOSTO Y 11 DE NOVIEMBRE</t>
  </si>
  <si>
    <t>0997184563</t>
  </si>
  <si>
    <t>mayutv88@hotmail.com</t>
  </si>
  <si>
    <t>483</t>
  </si>
  <si>
    <t>2024-09-17</t>
  </si>
  <si>
    <t>0916808173</t>
  </si>
  <si>
    <t>0916808173090</t>
  </si>
  <si>
    <t>TOMALA PRADO NANCY MARIANELA</t>
  </si>
  <si>
    <t>042228956</t>
  </si>
  <si>
    <t>17 Y FRANCISCO SEGURA</t>
  </si>
  <si>
    <t>0992360271</t>
  </si>
  <si>
    <t>nancytomala5@gmail.com</t>
  </si>
  <si>
    <t>0920060621</t>
  </si>
  <si>
    <t>0992657065001</t>
  </si>
  <si>
    <t>CENTRO DE ESTUDIOS S.A. SENDERESA</t>
  </si>
  <si>
    <t>999999999</t>
  </si>
  <si>
    <t>NA.  S/VIA LA COSTA KM 21.5 . NA. NA. FRENTE A VALLE ALTO.</t>
  </si>
  <si>
    <t>RAMIREZ YAMUNAQUE MARTHA CECILIA</t>
  </si>
  <si>
    <t>AV.12 NOVIEMBRE276 Y LIMONCOCHA</t>
  </si>
  <si>
    <t>043010048</t>
  </si>
  <si>
    <t>0960080812</t>
  </si>
  <si>
    <t>justynramirez13@gmail.com</t>
  </si>
  <si>
    <t>2022-05-02</t>
  </si>
  <si>
    <t>0920060712</t>
  </si>
  <si>
    <t>0968506380001</t>
  </si>
  <si>
    <t>DIRECCION DISTRITAL 09D24 - DURAN - SALUD</t>
  </si>
  <si>
    <t>042598430</t>
  </si>
  <si>
    <t>CIUDADELA ALFONSO ORAMAS. AREAS VERDES. MZA 8. MATERNIDAD ORAMAS. CERC</t>
  </si>
  <si>
    <t>ANGUISACA ALAVA SHIRLEY MARY</t>
  </si>
  <si>
    <t>NORTE. BRISAS DE SANTAY. VILLA7. MZCV. EMPRESACARTONERA.</t>
  </si>
  <si>
    <t>042805626</t>
  </si>
  <si>
    <t>0969622206</t>
  </si>
  <si>
    <t>shirley.anguisaca@hlbm.gob.ec</t>
  </si>
  <si>
    <t>854</t>
  </si>
  <si>
    <t>2019-03-01</t>
  </si>
  <si>
    <t>AUXILIAR DE ENFERMERIA</t>
  </si>
  <si>
    <t>0920060845</t>
  </si>
  <si>
    <t>CHAVEZ VILLEGAS INGRID PAOLA</t>
  </si>
  <si>
    <t>COOP JAIME ROLDOS MZ. 1604 Y SL-1</t>
  </si>
  <si>
    <t>042220000</t>
  </si>
  <si>
    <t>0983175150</t>
  </si>
  <si>
    <t>ingridchv22@gmail.com</t>
  </si>
  <si>
    <t>811</t>
  </si>
  <si>
    <t>2016-07-05</t>
  </si>
  <si>
    <t>0920060886</t>
  </si>
  <si>
    <t>0920060886001</t>
  </si>
  <si>
    <t>JIMENEZ BAIDAL PABLO JAVIER</t>
  </si>
  <si>
    <t>043070405</t>
  </si>
  <si>
    <t>DOMINGO SAVIO 1208 G. MARTINEZ. -. SEGOVIA</t>
  </si>
  <si>
    <t>DOMINGO SAVIO 1208 Y  GUERRERO MARTINEZ</t>
  </si>
  <si>
    <t>0999510334</t>
  </si>
  <si>
    <t>pablojb@live.com</t>
  </si>
  <si>
    <t>2019-05-01</t>
  </si>
  <si>
    <t>TRABAJADOR GENERAL</t>
  </si>
  <si>
    <t>0920061439</t>
  </si>
  <si>
    <t>090102</t>
  </si>
  <si>
    <t>0990041105001</t>
  </si>
  <si>
    <t>9028</t>
  </si>
  <si>
    <t>ENVASES DEL LITORAL S.A.</t>
  </si>
  <si>
    <t>042100360</t>
  </si>
  <si>
    <t>NORTE. KM 11.5 VIA DAULE MZ 28 SL 5. S/N. S/N. FRENTE A LINDE.</t>
  </si>
  <si>
    <t>2100095</t>
  </si>
  <si>
    <t>BALDEON PANCHANA JOSE LUIS</t>
  </si>
  <si>
    <t>CDLA. LA ALEGRIA MZ. 1501 VILLA 16</t>
  </si>
  <si>
    <t>042346569</t>
  </si>
  <si>
    <t>0981225429</t>
  </si>
  <si>
    <t>josebaldeon@outlook.com</t>
  </si>
  <si>
    <t>1156</t>
  </si>
  <si>
    <t>2023-03-07</t>
  </si>
  <si>
    <t>OPERADOR GENERAL DE MAQUINARIA/EQUIPO DEL SECTOR DE METALMECANICA</t>
  </si>
  <si>
    <t>0920061728</t>
  </si>
  <si>
    <t>0992458445001</t>
  </si>
  <si>
    <t>DISTRIDENTAL S.A.</t>
  </si>
  <si>
    <t>042296118</t>
  </si>
  <si>
    <t>KENNEDY NUEVA. AV. DEL PERIODISTA 134 CALLE PRIMERA ESTE. 134. CALLE P</t>
  </si>
  <si>
    <t>ISIDORO ESPOSTA GUILLERMO EDUARDO</t>
  </si>
  <si>
    <t>NUEVA KENNEDY AV. DEL PERIODISTA #134 Y 1ERA .ESTE</t>
  </si>
  <si>
    <t>0999451358</t>
  </si>
  <si>
    <t>isidorog@gye.satnet.net</t>
  </si>
  <si>
    <t>4500</t>
  </si>
  <si>
    <t xml:space="preserve">GERENTES </t>
  </si>
  <si>
    <t>1350215958</t>
  </si>
  <si>
    <t>130302</t>
  </si>
  <si>
    <t>4302187000000</t>
  </si>
  <si>
    <t>EL CEIBO</t>
  </si>
  <si>
    <t>043727310</t>
  </si>
  <si>
    <t>SANTA RITA/CHONE/MANABI</t>
  </si>
  <si>
    <t>BERMELLO COVEÐA TANIA YERENYS</t>
  </si>
  <si>
    <t>LA PACHAY</t>
  </si>
  <si>
    <t>0994129999</t>
  </si>
  <si>
    <t>1350217541</t>
  </si>
  <si>
    <t>091602</t>
  </si>
  <si>
    <t>1391932269001</t>
  </si>
  <si>
    <t>MANGODRIVE S.A.S. SOCIEDAD POR ACCIONES SIMPLIFICADA</t>
  </si>
  <si>
    <t>ANDR╔S DE VERA</t>
  </si>
  <si>
    <t>ALCIVAR LOOR RICHARD XAVIER</t>
  </si>
  <si>
    <t>9 DE OCTUBRE Y JUAN MONTALVO</t>
  </si>
  <si>
    <t>0999876202</t>
  </si>
  <si>
    <t>riichonel@gmail.com</t>
  </si>
  <si>
    <t>2024-01-01</t>
  </si>
  <si>
    <t>INSTRUCTOR PRACTICO DE CONDUCCION</t>
  </si>
  <si>
    <t>1350218564</t>
  </si>
  <si>
    <t>071350</t>
  </si>
  <si>
    <t>0990670307001</t>
  </si>
  <si>
    <t>BIRA BIENES RAICES S.A.</t>
  </si>
  <si>
    <t>072972227</t>
  </si>
  <si>
    <t>VIA A BUZA. VIA A BUZA KM 2.5 CURVA DE LOS CIRUELOS S/N. S/N. S/N. SIT</t>
  </si>
  <si>
    <t>VALERIANO BARRETO CELIO KEVIN</t>
  </si>
  <si>
    <t>MANABI, PARROQUI BELLA VISTA</t>
  </si>
  <si>
    <t>0992513101</t>
  </si>
  <si>
    <t>celioceliovalerianosanchez@gmail.com</t>
  </si>
  <si>
    <t>2021-08-24</t>
  </si>
  <si>
    <t>TRABAJADOR CAMPO</t>
  </si>
  <si>
    <t>1350218762</t>
  </si>
  <si>
    <t>130104</t>
  </si>
  <si>
    <t>1791767071001</t>
  </si>
  <si>
    <t>COSMETICOS E-COS S.A.</t>
  </si>
  <si>
    <t>042286004</t>
  </si>
  <si>
    <t>NORTE . AV. DELAS AMERICAS ED.SONAPAL BODEGA 16 CON LOGO ALFAPARF. BOD</t>
  </si>
  <si>
    <t>VERA CEVALLOS SELENA EMPERATRIZ</t>
  </si>
  <si>
    <t>MANABI</t>
  </si>
  <si>
    <t>052417065</t>
  </si>
  <si>
    <t>0979590597</t>
  </si>
  <si>
    <t>selenavera19@hotmail.es</t>
  </si>
  <si>
    <t>1558</t>
  </si>
  <si>
    <t>2023-03-27</t>
  </si>
  <si>
    <t>1350219505</t>
  </si>
  <si>
    <t>PONCE VALERIANO KEVIN JAVIER</t>
  </si>
  <si>
    <t>MANABI, PARROQUIA BELLAVISTA</t>
  </si>
  <si>
    <t>KEVINPONCEVA@GMAIL.COM</t>
  </si>
  <si>
    <t>1013</t>
  </si>
  <si>
    <t>TRABAJADOR ACUICOLA</t>
  </si>
  <si>
    <t>1350220222</t>
  </si>
  <si>
    <t>130108</t>
  </si>
  <si>
    <t>1350220222001</t>
  </si>
  <si>
    <t>CEDEÐO MACIAS STEPHANIE ROMINA</t>
  </si>
  <si>
    <t>CDLA SAN CRISTOBAL</t>
  </si>
  <si>
    <t>0996608231</t>
  </si>
  <si>
    <t>rominacedenom@gmail.com</t>
  </si>
  <si>
    <t>1350223408</t>
  </si>
  <si>
    <t>130801</t>
  </si>
  <si>
    <t>1360086090001</t>
  </si>
  <si>
    <t>DIRECCION ZONAL - ZONA 4 - SECRETARIA TECNICA DE GESTION INM</t>
  </si>
  <si>
    <t>053701260</t>
  </si>
  <si>
    <t>CIUDAD ALFARO. CIUDAD ALFARO FRENTE A LA ASAMBLEA NACIONAL. 1. 1. EDIF</t>
  </si>
  <si>
    <t>MENDOZA SOLEDISPA SARA</t>
  </si>
  <si>
    <t>PORTOVIEJO, CALLE 12 DE OCTUBRE Y 26 DE SEPTIEMBRE</t>
  </si>
  <si>
    <t>96280118</t>
  </si>
  <si>
    <t>saramendoza5000@gmail.com</t>
  </si>
  <si>
    <t>1412</t>
  </si>
  <si>
    <t>2023-06-01</t>
  </si>
  <si>
    <t>ESPECIALISTA ZONAL DE ADMINISTRACION, ANALISIS Y USO DE BIENES</t>
  </si>
  <si>
    <t>1350224174</t>
  </si>
  <si>
    <t>131351</t>
  </si>
  <si>
    <t>0992708581001</t>
  </si>
  <si>
    <t>TROPICAL PACKING ECUADOR S.A TROPACK</t>
  </si>
  <si>
    <t>046055316</t>
  </si>
  <si>
    <t>NORTE. KM. 26 VIA DURAN BOLICHE. NO TIENE. VIA DURAN BOLICHE. CERCA PE</t>
  </si>
  <si>
    <t>VERA ANDRADE HENRY ELIAS</t>
  </si>
  <si>
    <t>SNNNNNNNNNNNNNNNNSNNNNNNNNNNNNNNNNN Y SNNNNNNNNNNNNNN</t>
  </si>
  <si>
    <t>052656529</t>
  </si>
  <si>
    <t>0995158412</t>
  </si>
  <si>
    <t>henryandradev1999@gmail.com</t>
  </si>
  <si>
    <t>1029</t>
  </si>
  <si>
    <t>OBRERO DE PRODUCCION</t>
  </si>
  <si>
    <t>1350224299</t>
  </si>
  <si>
    <t>170606</t>
  </si>
  <si>
    <t>2390636485001</t>
  </si>
  <si>
    <t>PROPECA S.A.S.</t>
  </si>
  <si>
    <t>SANTO DOMINGO DE LOS COLO</t>
  </si>
  <si>
    <t>MOLINA MERA YULEXY THALIA</t>
  </si>
  <si>
    <t>COOP. 17 DE DICIEMBRE</t>
  </si>
  <si>
    <t>0991402509</t>
  </si>
  <si>
    <t>yulianse248@gmail.com</t>
  </si>
  <si>
    <t>487</t>
  </si>
  <si>
    <t>2024-02-01</t>
  </si>
  <si>
    <t>2390635802001</t>
  </si>
  <si>
    <t>CASTILLO SAGBAY S.A.S.</t>
  </si>
  <si>
    <t>1350224588</t>
  </si>
  <si>
    <t>130106</t>
  </si>
  <si>
    <t>1309091906001</t>
  </si>
  <si>
    <t>ZAMBRANO MENDOZA HUGO ERNESTO</t>
  </si>
  <si>
    <t>093450276</t>
  </si>
  <si>
    <t>LAS ORQUIDEAS. CDLA.LAS ORQUIDEAS. SN. MZ  J. DIAG PARQUE LAS ORQ.</t>
  </si>
  <si>
    <t>GOROTIZA ALAVA ADONYS SANTIAGO</t>
  </si>
  <si>
    <t>agorotizaalava@gmail.com</t>
  </si>
  <si>
    <t>1350225767</t>
  </si>
  <si>
    <t>130902</t>
  </si>
  <si>
    <t>1391700776001</t>
  </si>
  <si>
    <t>TECNICA Y COMERCIO DE LA PESCA C.A. TECOPESCA</t>
  </si>
  <si>
    <t>2389130 HA</t>
  </si>
  <si>
    <t>PEREZ PILOSO YUDY BETZABETH</t>
  </si>
  <si>
    <t>MONTECRISTI- CARCEL</t>
  </si>
  <si>
    <t>0983343968</t>
  </si>
  <si>
    <t>perezpiloso2000@gmail.com</t>
  </si>
  <si>
    <t>750</t>
  </si>
  <si>
    <t>2024-08-21</t>
  </si>
  <si>
    <t>TRABAJADORES DE PRODUCCION: ENVASADORAS - EMPACADORAS - AYUDANTE PESAD</t>
  </si>
  <si>
    <t>1350225858</t>
  </si>
  <si>
    <t>0991266461001</t>
  </si>
  <si>
    <t>INPROFARM COMPANIA ECUATORIANA DE PRODUCTOS FARMACEUTICOS S.</t>
  </si>
  <si>
    <t>043080684</t>
  </si>
  <si>
    <t>NORTE. AV. JUAN TANCA MARENGO S/N . KM 4.5. NA. DIAGONAL A FRENOSEG.</t>
  </si>
  <si>
    <t>GOMEZ MEZA KAROL LICETH</t>
  </si>
  <si>
    <t>MANABIS</t>
  </si>
  <si>
    <t>0985060991</t>
  </si>
  <si>
    <t>karol.8.1997@gmail.com</t>
  </si>
  <si>
    <t>PROMOTOR DE VENTAS</t>
  </si>
  <si>
    <t>1350226021</t>
  </si>
  <si>
    <t>130156</t>
  </si>
  <si>
    <t>4302203600000</t>
  </si>
  <si>
    <t>SAN MIGUEL</t>
  </si>
  <si>
    <t>2983364</t>
  </si>
  <si>
    <t>CUSME CUSME EDISON DAMIAN</t>
  </si>
  <si>
    <t>LAS LOZAS</t>
  </si>
  <si>
    <t>0979816524</t>
  </si>
  <si>
    <t>2017-06-01</t>
  </si>
  <si>
    <t>1350226146</t>
  </si>
  <si>
    <t>130105</t>
  </si>
  <si>
    <t>1305239079001</t>
  </si>
  <si>
    <t>CATAGUA ZABEDRA HUMBERTO EMILIO</t>
  </si>
  <si>
    <t>052041678</t>
  </si>
  <si>
    <t>SAN PABLO. VENEZUELA S/N . S/N. FRANCISCO DE PAULA MOREIRA. DIAGONAL A</t>
  </si>
  <si>
    <t>JURADO CATAGUA TIPHANY MAYUMY</t>
  </si>
  <si>
    <t>0999206475</t>
  </si>
  <si>
    <t>humbertoemilioca@hotmail.com</t>
  </si>
  <si>
    <t>SECRETARIA / OFICINISTA</t>
  </si>
  <si>
    <t>1350226690</t>
  </si>
  <si>
    <t>130103</t>
  </si>
  <si>
    <t>4302162000000</t>
  </si>
  <si>
    <t>PAULO EMILIO MACIAS</t>
  </si>
  <si>
    <t>072881707</t>
  </si>
  <si>
    <t>COLON/PORTOVIEJO/MANABI</t>
  </si>
  <si>
    <t>MOREIRA CASTRO CARLOS ANTONIO</t>
  </si>
  <si>
    <t>0986107998</t>
  </si>
  <si>
    <t>2017-12-01</t>
  </si>
  <si>
    <t>1350227565</t>
  </si>
  <si>
    <t>1350227565001</t>
  </si>
  <si>
    <t>BRIONES MUÐIZ KATIUSCA YAMILETH</t>
  </si>
  <si>
    <t>052420392</t>
  </si>
  <si>
    <t>COL╦N</t>
  </si>
  <si>
    <t>LOS ANGELES  DE COLON VIA PACHINCHE</t>
  </si>
  <si>
    <t>0983587401</t>
  </si>
  <si>
    <t>katubriones@gmail.com</t>
  </si>
  <si>
    <t>AFILIADO VOLUNTARIO</t>
  </si>
  <si>
    <t>1350227631</t>
  </si>
  <si>
    <t>130150</t>
  </si>
  <si>
    <t>1391876262001</t>
  </si>
  <si>
    <t>LACTEOSSANISIDRO S.A.</t>
  </si>
  <si>
    <t>0999186980</t>
  </si>
  <si>
    <t>PORTOVIEJO. S/N AV MANABI 326 ENTRE ALAJUELA Y QUITO S/N. 326. ALAJUEL</t>
  </si>
  <si>
    <t>LUCAS REINA AMY JAMILETH</t>
  </si>
  <si>
    <t>042170735</t>
  </si>
  <si>
    <t>0994204002</t>
  </si>
  <si>
    <t>johanareina87@yahoo.com</t>
  </si>
  <si>
    <t>2000</t>
  </si>
  <si>
    <t>ASISTENTE / AYUDANTE / AUXILIAR DE SERVICIOS EN GE</t>
  </si>
  <si>
    <t>1350228407</t>
  </si>
  <si>
    <t>070102</t>
  </si>
  <si>
    <t>0992672595001</t>
  </si>
  <si>
    <t>HENG XIN CIA LTDA</t>
  </si>
  <si>
    <t>2-984-628</t>
  </si>
  <si>
    <t>CENTRO. MINI URBANIZACION QUIROLA. S/N. S/N. A 100 MTRS LAVADORA.</t>
  </si>
  <si>
    <t>QUIJIJE SOLORZANO EDISSON STEVEN</t>
  </si>
  <si>
    <t>PUNA 3</t>
  </si>
  <si>
    <t>0968083373</t>
  </si>
  <si>
    <t>notiene_12@notiene.com</t>
  </si>
  <si>
    <t>766</t>
  </si>
  <si>
    <t>2020-11-25</t>
  </si>
  <si>
    <t>OPERADOR DE BOMBAS DE RIEGO, DRENAJE Y BANDEADORES</t>
  </si>
  <si>
    <t>1350228480</t>
  </si>
  <si>
    <t>240102</t>
  </si>
  <si>
    <t>0968517150001</t>
  </si>
  <si>
    <t>DIRECCION DISTRITAL 24D01- SANTA ELENA - SALUD</t>
  </si>
  <si>
    <t>042943830</t>
  </si>
  <si>
    <t>BALLENITA. AV. OCCIDENTAL. S/N. CALLE PATRONATO DEL NIÐO. CO JOSE MART</t>
  </si>
  <si>
    <t>BORJA RIVERA KARINA MAGALY</t>
  </si>
  <si>
    <t>JIMMY CANDEL . MARQUEZ DE LA PLATA . SD. SD. A TRAS DEL HOSPITAL LIBORIO PANCHAN</t>
  </si>
  <si>
    <t>0960000463</t>
  </si>
  <si>
    <t>kariborja14@gmail.com</t>
  </si>
  <si>
    <t>1212</t>
  </si>
  <si>
    <t>2023-05-15</t>
  </si>
  <si>
    <t>PSICOLOGO/A CLINICO/A 1</t>
  </si>
  <si>
    <t>1350229868</t>
  </si>
  <si>
    <t>1350229868001</t>
  </si>
  <si>
    <t>CEVALLOS MACIAS GENESSIS CECILIA</t>
  </si>
  <si>
    <t>0959210598</t>
  </si>
  <si>
    <t>AVENIDA REALES TAMARINDOS Y CALLE ANTONIO LOOR</t>
  </si>
  <si>
    <t>genessis_cevallos@hotmail.com</t>
  </si>
  <si>
    <t>1350230205</t>
  </si>
  <si>
    <t>131352</t>
  </si>
  <si>
    <t>1350230205092</t>
  </si>
  <si>
    <t>SACON GILER JENNIFER GERMANIA</t>
  </si>
  <si>
    <t>CALLE PRINCIPAL SIN NOMBRE  SENDERO SIN NOMBRE</t>
  </si>
  <si>
    <t>0989865115</t>
  </si>
  <si>
    <t>1350230593</t>
  </si>
  <si>
    <t>130904</t>
  </si>
  <si>
    <t>1309073870001</t>
  </si>
  <si>
    <t>DELGADO PINARGOTE MARIBEL ASUNCION</t>
  </si>
  <si>
    <t>0986528005</t>
  </si>
  <si>
    <t>MONTECRISTI. CDLA ELOY ALFARO. S/N. MANTA. VIA MONTECRISTI.</t>
  </si>
  <si>
    <t>LUCAS DELGADO CARMEN MARIA</t>
  </si>
  <si>
    <t>MONTECRISTI</t>
  </si>
  <si>
    <t>0981831439</t>
  </si>
  <si>
    <t>maripeldrte312@gmail.com</t>
  </si>
  <si>
    <t>2024-02-09</t>
  </si>
  <si>
    <t>AFILIADO FEBRERO</t>
  </si>
  <si>
    <t>1350230833</t>
  </si>
  <si>
    <t>0791725720001</t>
  </si>
  <si>
    <t>MINESADCO S A</t>
  </si>
  <si>
    <t>0988759016</t>
  </si>
  <si>
    <t>LOS JARDINES. GUAYAQUIL Y 5TA NOR. (GRUPO MACHUCA). S/N. QUINTA NORTE.</t>
  </si>
  <si>
    <t>ROMAN COBEÐA JOHAN ENRIQUE</t>
  </si>
  <si>
    <t>PORTOVELO</t>
  </si>
  <si>
    <t>yohanroman533@gmail.com</t>
  </si>
  <si>
    <t>482</t>
  </si>
  <si>
    <t>1350231997</t>
  </si>
  <si>
    <t>131301</t>
  </si>
  <si>
    <t>1350231997001</t>
  </si>
  <si>
    <t>CEDEÐO MOREIRA MARIA INES</t>
  </si>
  <si>
    <t>SD</t>
  </si>
  <si>
    <t>CALLE BOLIVAR ENTRE HUMBERTO HEREDIA</t>
  </si>
  <si>
    <t>052640204</t>
  </si>
  <si>
    <t>0960109680</t>
  </si>
  <si>
    <t>cedeno.ines18@gmail.com</t>
  </si>
  <si>
    <t>1350233431</t>
  </si>
  <si>
    <t>1360006830001</t>
  </si>
  <si>
    <t>HOSPITAL RODRIGUEZ ZAMBRANO MANTA</t>
  </si>
  <si>
    <t>053700430</t>
  </si>
  <si>
    <t>BARRIO SANTA MARTHA. CALLE 12. S/N. S/N. CRUZ ROJA.</t>
  </si>
  <si>
    <t>2625606</t>
  </si>
  <si>
    <t>MOLINA SUAREZ JOHN ELLIOT</t>
  </si>
  <si>
    <t>URBANIZACION SANTA GEMASN Y AUTOPISTA MANABI GUILLEN</t>
  </si>
  <si>
    <t>052337944</t>
  </si>
  <si>
    <t>0959080100</t>
  </si>
  <si>
    <t>johnmolina.m23@gmail.com</t>
  </si>
  <si>
    <t>2023-02-01</t>
  </si>
  <si>
    <t>MEDICO GENERAL EN FUNCIONES HOSPITALARIAS</t>
  </si>
  <si>
    <t>1350233845</t>
  </si>
  <si>
    <t>1307507242001</t>
  </si>
  <si>
    <t>MACIAS PICO EDISON LEONEL</t>
  </si>
  <si>
    <t>932057</t>
  </si>
  <si>
    <t>ANDRES DE VERA . AMERICA S/N 25 DE JUNIO. 5. 25 DE JUNIO. CERCA PASEO.</t>
  </si>
  <si>
    <t>MACIAS BAZURTO STEBAN DARIO</t>
  </si>
  <si>
    <t>stebandariomacias@gmail.com</t>
  </si>
  <si>
    <t>2025-01-24</t>
  </si>
  <si>
    <t>1350234496</t>
  </si>
  <si>
    <t>130805</t>
  </si>
  <si>
    <t>1350234496001</t>
  </si>
  <si>
    <t>SANTANA MERO VICTOR MANUEL</t>
  </si>
  <si>
    <t>0ESTANCIA DE LAS PALMAS 0 0</t>
  </si>
  <si>
    <t>056248524</t>
  </si>
  <si>
    <t>0969808370</t>
  </si>
  <si>
    <t>victormsmero@gmail.com</t>
  </si>
  <si>
    <t>2024-10-01</t>
  </si>
  <si>
    <t>1350234876</t>
  </si>
  <si>
    <t>0190096467001</t>
  </si>
  <si>
    <t>CORPORACION ECUATORIANA DE LICORES Y ALIMENTOS S.A. CELYASA</t>
  </si>
  <si>
    <t>2-862888</t>
  </si>
  <si>
    <t>AEROPUERTO. AV. ESPAÐA . 14-14. TURUHUAICO. FRENTE A ECUAQUIMIC.</t>
  </si>
  <si>
    <t>QUIJIJE CEVALLOS HECTOR ANDRES</t>
  </si>
  <si>
    <t>ESTANCIA VIEJA VIA SANTA ANA</t>
  </si>
  <si>
    <t>hectorquijije031@gmail.com</t>
  </si>
  <si>
    <t>2025-05-05</t>
  </si>
  <si>
    <t>1350235030</t>
  </si>
  <si>
    <t>091601</t>
  </si>
  <si>
    <t>0992875526001</t>
  </si>
  <si>
    <t>LANDCO CONSTRUCTORS S.A.</t>
  </si>
  <si>
    <t>043917127</t>
  </si>
  <si>
    <t>COLEMBAS. KM 13.5 VIA A SAMBORONDON. S/N. S/N. JUNTO A UNIV. ECOTE.</t>
  </si>
  <si>
    <t>MERO VELEZ RONALD ABRAHAM</t>
  </si>
  <si>
    <t>BARRIO SAN MARTIN JARAMIJO</t>
  </si>
  <si>
    <t>merodereck63@gmail.com</t>
  </si>
  <si>
    <t>639</t>
  </si>
  <si>
    <t>1350235303</t>
  </si>
  <si>
    <t>VELEZ SOSA RAUL ARNALDO</t>
  </si>
  <si>
    <t>LA PILA - MONTECRISTI</t>
  </si>
  <si>
    <t>velezraul1997@gmail.com</t>
  </si>
  <si>
    <t>638</t>
  </si>
  <si>
    <t>2025-03-17</t>
  </si>
  <si>
    <t>OPERADOR DE AIREADORES</t>
  </si>
  <si>
    <t>1350236178</t>
  </si>
  <si>
    <t>4302169800000</t>
  </si>
  <si>
    <t>VISQUIJE</t>
  </si>
  <si>
    <t>0999408856</t>
  </si>
  <si>
    <t>SANTA ANA/SANTA ANA/MANABI</t>
  </si>
  <si>
    <t>LOOR MOREIRA YESSICA VIRGINIA</t>
  </si>
  <si>
    <t>MAGELO</t>
  </si>
  <si>
    <t>0969367655</t>
  </si>
  <si>
    <t>yessicaloor135@gmail.com</t>
  </si>
  <si>
    <t>2016-12-01</t>
  </si>
  <si>
    <t>1350238331</t>
  </si>
  <si>
    <t>130102</t>
  </si>
  <si>
    <t>1391737718001</t>
  </si>
  <si>
    <t>PROVEEDORA DEL CONSTRUCTOR S.A. PROVECOSA</t>
  </si>
  <si>
    <t>052636364</t>
  </si>
  <si>
    <t>PORTOVIEJO. AV. VENEZUELA . S/N. TEODORO WOLF. EDIFICO INMETRO .</t>
  </si>
  <si>
    <t>SANTANA CASTRO MARGARITA ELIZABETH</t>
  </si>
  <si>
    <t>CERRO GUAYABAL</t>
  </si>
  <si>
    <t>061026988</t>
  </si>
  <si>
    <t>0961026988</t>
  </si>
  <si>
    <t>margaritaelizabethsc29@hotmail.com</t>
  </si>
  <si>
    <t>1391921268001</t>
  </si>
  <si>
    <t>MAMC-MARITZA MERO S.A.S.</t>
  </si>
  <si>
    <t>052451195</t>
  </si>
  <si>
    <t>ESTANCIA LAS PALMAS. S/N  VIA   A PORTOVIEJO KILOMETRO 4.5. S/N. S/N.</t>
  </si>
  <si>
    <t>2024-05-20</t>
  </si>
  <si>
    <t>1350238711</t>
  </si>
  <si>
    <t>ZAMBRANO LOOR LUIS FERNANDO</t>
  </si>
  <si>
    <t>...</t>
  </si>
  <si>
    <t>052632027</t>
  </si>
  <si>
    <t>0969021037</t>
  </si>
  <si>
    <t>luisferzamloor2003@gmail.com</t>
  </si>
  <si>
    <t>2024-08-19</t>
  </si>
  <si>
    <t>1350238760</t>
  </si>
  <si>
    <t>170202</t>
  </si>
  <si>
    <t>1391703597001</t>
  </si>
  <si>
    <t>BRASEVIG BRAVO SEGURIDAD Y VIGILANCIA CIA. LTDA.</t>
  </si>
  <si>
    <t>052381853</t>
  </si>
  <si>
    <t>SAN AGUSTIN. ELOY ALFARO S/N OLIVA MIRANDA. SN. CALLE OLIVA MIRANDA. A</t>
  </si>
  <si>
    <t>BOHORQUEZ VITE JESUS FRANCISCO</t>
  </si>
  <si>
    <t>MARTHA BUCARAN. BARRIO INDEPENDIENTE. 163 B. GRUTA REINA DEL CISNE. ESTADIO INDE</t>
  </si>
  <si>
    <t>052691889</t>
  </si>
  <si>
    <t>0993744333</t>
  </si>
  <si>
    <t>jb1350238760@gmail.com</t>
  </si>
  <si>
    <t>544</t>
  </si>
  <si>
    <t>2024-09-13</t>
  </si>
  <si>
    <t>1350239446</t>
  </si>
  <si>
    <t>1391766467001</t>
  </si>
  <si>
    <t>PLANTAIN REPUBLIC / REPUBLICA DEL PLATANO EXPORTPLANTAIN S.A</t>
  </si>
  <si>
    <t>052417776</t>
  </si>
  <si>
    <t>TRES MARIAS. 15 DE ABRIL. SN. TULIPANES. HOSPITAL ESPECIALID.</t>
  </si>
  <si>
    <t>GILER VINCES LUIS GUILLERMO</t>
  </si>
  <si>
    <t>26 DE SEPTIEMBRE</t>
  </si>
  <si>
    <t>daikogiler@gmail.com</t>
  </si>
  <si>
    <t>2025-01-20</t>
  </si>
  <si>
    <t>OBRERO/ELABORADOR DE CHIFLES</t>
  </si>
  <si>
    <t>1350240337</t>
  </si>
  <si>
    <t>1805040639001</t>
  </si>
  <si>
    <t>VILLENA AILLON CHRISTIAN ISRAEL</t>
  </si>
  <si>
    <t>032830663-</t>
  </si>
  <si>
    <t>CUENCASN</t>
  </si>
  <si>
    <t>CARRE├æO ALCIVAR JANDRY DANIEL</t>
  </si>
  <si>
    <t>Fco. de Orellana</t>
  </si>
  <si>
    <t>0993384478</t>
  </si>
  <si>
    <t>yandridaniel23@hotmail.com</t>
  </si>
  <si>
    <t>CHOFER: camionetas livianas o mixtas hasta 3,5 toneladas.</t>
  </si>
  <si>
    <t>1350241053</t>
  </si>
  <si>
    <t>132150</t>
  </si>
  <si>
    <t>MERCHAN DELGADO JEREMY ALEXY</t>
  </si>
  <si>
    <t>MONTECRISTI- BAJO DEL PECHICHE</t>
  </si>
  <si>
    <t>merchanjd21@gmail.com</t>
  </si>
  <si>
    <t>771</t>
  </si>
  <si>
    <t>2024-08-16</t>
  </si>
  <si>
    <t>1350242275</t>
  </si>
  <si>
    <t>130109</t>
  </si>
  <si>
    <t>0190001490001</t>
  </si>
  <si>
    <t>MARCIMEX S A</t>
  </si>
  <si>
    <t>072831991</t>
  </si>
  <si>
    <t>TERCERA ZONA MILITAR. ANTONIO BORRERO. 13-45. ANTONIO VEGA MUNOZ. ESCU</t>
  </si>
  <si>
    <t>835039</t>
  </si>
  <si>
    <t>QUIROZ CHAVEZ MARJORIE ROMINA</t>
  </si>
  <si>
    <t>ECUADOR</t>
  </si>
  <si>
    <t>052421194</t>
  </si>
  <si>
    <t>0959720664</t>
  </si>
  <si>
    <t>romiquirozchavez@gmail.com</t>
  </si>
  <si>
    <t>1159</t>
  </si>
  <si>
    <t>2022-08-22</t>
  </si>
  <si>
    <t>1350242366</t>
  </si>
  <si>
    <t>1360055020001</t>
  </si>
  <si>
    <t>COORDINACION ZONAL 4 - MIES</t>
  </si>
  <si>
    <t>052564796/</t>
  </si>
  <si>
    <t>HOSPITAL IESS. AV. MANABI. S/N. RIO AMAZONAS.  A LOS LADOS HOSPIT.</t>
  </si>
  <si>
    <t>PESANTES MOREIRA KENIA KATHIUSKA</t>
  </si>
  <si>
    <t>EL NEGRITAL. PASO LATERAL. S/N. S/N. DIAGONAL A CLINICA DEL DR ROBERS PIERE.</t>
  </si>
  <si>
    <t>052581113</t>
  </si>
  <si>
    <t>0980889165</t>
  </si>
  <si>
    <t>k3niapesantes@gmail.com</t>
  </si>
  <si>
    <t>605</t>
  </si>
  <si>
    <t>2023-08-03</t>
  </si>
  <si>
    <t>EDUCADOR FAMILIAR CNH</t>
  </si>
  <si>
    <t>1350242697</t>
  </si>
  <si>
    <t>130950</t>
  </si>
  <si>
    <t>1350242697092</t>
  </si>
  <si>
    <t>ZAMBRANO SOLORZANO SARA YADIRA</t>
  </si>
  <si>
    <t>CALLE 10  CALLE R</t>
  </si>
  <si>
    <t>0981301768</t>
  </si>
  <si>
    <t>1350242911</t>
  </si>
  <si>
    <t>180750</t>
  </si>
  <si>
    <t>1802389054001</t>
  </si>
  <si>
    <t>SANCHEZ LLERENA JESUS MARCELO</t>
  </si>
  <si>
    <t>032871984</t>
  </si>
  <si>
    <t>LA PAZ. SECTOR LA PAZ. SN. VIA A HUAMBALO. 2 CUADRAS GASOLINER.</t>
  </si>
  <si>
    <t>MOREIRA ARTEAGA JHONNY ELOY</t>
  </si>
  <si>
    <t>PELILEO GRANDE</t>
  </si>
  <si>
    <t>032111111</t>
  </si>
  <si>
    <t>0991500474</t>
  </si>
  <si>
    <t>jmore9148@gmail.com</t>
  </si>
  <si>
    <t>OPERARIO ARTESANO</t>
  </si>
  <si>
    <t>1350243331</t>
  </si>
  <si>
    <t>131650</t>
  </si>
  <si>
    <t>1313217059001</t>
  </si>
  <si>
    <t>MACIAS CEDEÐO CESAR ENRIQUE</t>
  </si>
  <si>
    <t>052636448</t>
  </si>
  <si>
    <t>SN. 15 DE FEBRERO. SN. SUCRE.  DIAGONAL A DISENSA.</t>
  </si>
  <si>
    <t>FERNANDEZ ALCIVAR RUBEN STEVEN</t>
  </si>
  <si>
    <t>24 DE MAYO</t>
  </si>
  <si>
    <t>fernandezruben778@yopmail.com</t>
  </si>
  <si>
    <t>1350243976</t>
  </si>
  <si>
    <t>170950</t>
  </si>
  <si>
    <t>1792194520001</t>
  </si>
  <si>
    <t>UNIDAD EDUCATIVA FISCOMISIONAL SANTIAGO APOSTOL</t>
  </si>
  <si>
    <t>2156042</t>
  </si>
  <si>
    <t>AV. 18 DE MAYO. AV. 18 DE MAYO S/N PEDRO VICENTE MALDONADO. S/N. PEDRO</t>
  </si>
  <si>
    <t>DELGADO CELORIO GEMA MONSERRATE</t>
  </si>
  <si>
    <t>PUERTO QUITO</t>
  </si>
  <si>
    <t>0984876434</t>
  </si>
  <si>
    <t>hnagemarafaela@gmail.com</t>
  </si>
  <si>
    <t>COORDINADOR ACADEMICO</t>
  </si>
  <si>
    <t>1350245492</t>
  </si>
  <si>
    <t>170123</t>
  </si>
  <si>
    <t>1791221753001</t>
  </si>
  <si>
    <t>HOSPITAL DE LOS VALLES S. A. HODEVALLES</t>
  </si>
  <si>
    <t>022977900</t>
  </si>
  <si>
    <t>VALLE. AV. INTEROCEANICA . S/N . AV. FLORENCIA. JUNTO AL SCALA SHOP.</t>
  </si>
  <si>
    <t>ZAMBRANO ZAMBRANO GEMA VALENTINA</t>
  </si>
  <si>
    <t>valentinazam02@gmail.com</t>
  </si>
  <si>
    <t>1265</t>
  </si>
  <si>
    <t>ENFERMERA PROFESIONAL</t>
  </si>
  <si>
    <t>1350247092</t>
  </si>
  <si>
    <t>170115</t>
  </si>
  <si>
    <t>1791984722001</t>
  </si>
  <si>
    <t>FARMAENLACE CIA. LTDA.</t>
  </si>
  <si>
    <t>2993100</t>
  </si>
  <si>
    <t>LA LUZ. RAFAEL RAMOS. E2-210 . CASTELLI. MAGDA SUPERMERCADOS.</t>
  </si>
  <si>
    <t>PALMA SALVATIERRA MARIA KATHERINE</t>
  </si>
  <si>
    <t>COLON. 30 DE SEPTIEMBRE. SN. PABLO ANIBAL. CERCA DEL ESTADIO 30 DE SEPTIEMBRE.</t>
  </si>
  <si>
    <t>052691616</t>
  </si>
  <si>
    <t>0987454171</t>
  </si>
  <si>
    <t>katherinepalma596@gmail.com</t>
  </si>
  <si>
    <t>2024-08-26</t>
  </si>
  <si>
    <t>1350248256</t>
  </si>
  <si>
    <t>170117</t>
  </si>
  <si>
    <t>1790166996001</t>
  </si>
  <si>
    <t>SURMAQ S.A.</t>
  </si>
  <si>
    <t>2451212</t>
  </si>
  <si>
    <t>ANDALUCIA . AV. DE LA PRENSA 3293 JORGE PIEDRA. 3293. JORGE PIEDRA. JU</t>
  </si>
  <si>
    <t>PALMA HERNANDEZ JENNIFER PAOLA</t>
  </si>
  <si>
    <t>CARCELEN</t>
  </si>
  <si>
    <t>jenpaher.11@gmail.com</t>
  </si>
  <si>
    <t>550</t>
  </si>
  <si>
    <t>2025-01-13</t>
  </si>
  <si>
    <t>1350248645</t>
  </si>
  <si>
    <t>131250</t>
  </si>
  <si>
    <t>0919331512001</t>
  </si>
  <si>
    <t>BUSTAMANTE TAMAYO JUAN CARLOS</t>
  </si>
  <si>
    <t>042272114</t>
  </si>
  <si>
    <t>ARGENTINOS. JUAN MONTALVO . 30-30. LAVALLE. S/N.</t>
  </si>
  <si>
    <t>CEDEÐO RIVERA WELINGTON JOSUE</t>
  </si>
  <si>
    <t>0919331512</t>
  </si>
  <si>
    <t>josue_cedeno54@gmail.com</t>
  </si>
  <si>
    <t>2024-07-31</t>
  </si>
  <si>
    <t>1350249270</t>
  </si>
  <si>
    <t>0992686138001</t>
  </si>
  <si>
    <t>SOLUPACK SOLUCIONES &amp; EMPAQUES S.A.</t>
  </si>
  <si>
    <t>0999977872</t>
  </si>
  <si>
    <t>NORTE. COLINAS DE MONTEBELLO SOLAR 13 . KM 11. VIA A DAULE . PARQUE IN</t>
  </si>
  <si>
    <t>CUSME DE LA CRUZ MARIA FERNANDA</t>
  </si>
  <si>
    <t>KM 11.5 VIA A DAULE</t>
  </si>
  <si>
    <t>0999015029</t>
  </si>
  <si>
    <t>mariacusme14@gmail.com</t>
  </si>
  <si>
    <t>2024-10-22</t>
  </si>
  <si>
    <t>1350250021</t>
  </si>
  <si>
    <t>131550</t>
  </si>
  <si>
    <t>1350250021092</t>
  </si>
  <si>
    <t>GANCHOZO VARGAS MABELIN MONSERRATE</t>
  </si>
  <si>
    <t>VIA BAHIA CHONE  ENTRE LA Y DEL KM 22 Y EL KM 20 SAN AGUSTIN</t>
  </si>
  <si>
    <t>SAN FERNANDO. LUCAS TIPAN. 85-11. CARLOS GABILANES. CERCA DEL SUCENTRO DE SAN FE</t>
  </si>
  <si>
    <t>0983056044</t>
  </si>
  <si>
    <t>contabilidad@rrdc.com.ec</t>
  </si>
  <si>
    <t>1350250963</t>
  </si>
  <si>
    <t>130401</t>
  </si>
  <si>
    <t>4302162500000</t>
  </si>
  <si>
    <t>EL PORVENIR</t>
  </si>
  <si>
    <t>0992730322</t>
  </si>
  <si>
    <t>EL CARMEN/EL CARMEN/MANABI</t>
  </si>
  <si>
    <t>INTRIAGO LOOR SERGIO AUGUSTO</t>
  </si>
  <si>
    <t>052696900</t>
  </si>
  <si>
    <t>0979925071</t>
  </si>
  <si>
    <t>seauginloo.135@gmail.com</t>
  </si>
  <si>
    <t>2013-02-01</t>
  </si>
  <si>
    <t>1350251672</t>
  </si>
  <si>
    <t>1391794363001</t>
  </si>
  <si>
    <t>PROSERMAGUA S.A.</t>
  </si>
  <si>
    <t>052928128</t>
  </si>
  <si>
    <t>NUEVA ESPERANZA. NUEVA ESPERANZA CALLE 1 A AV. 5 REF. 1/2 CUADRA DE BI</t>
  </si>
  <si>
    <t>GUAGUA VELEZ BRYAN ALEXANDER</t>
  </si>
  <si>
    <t>VIA INTERBARRIAL S/N Y PRIMERA A</t>
  </si>
  <si>
    <t>0981656027</t>
  </si>
  <si>
    <t>virginiapalma.m@gmail.com</t>
  </si>
  <si>
    <t>2018-10-05</t>
  </si>
  <si>
    <t>ESTIBADORES DE MERCADERIA EN BUQUES DE ALTO BORDO</t>
  </si>
  <si>
    <t>1350253082</t>
  </si>
  <si>
    <t>1350253082001</t>
  </si>
  <si>
    <t>ARTEAGA BASURTO PAUL ABEL</t>
  </si>
  <si>
    <t>VIA CHONE Y ROBLES</t>
  </si>
  <si>
    <t>AV. CHONE Y ALVARADO</t>
  </si>
  <si>
    <t>0967585144</t>
  </si>
  <si>
    <t>abelarteaga2005@gmail.com</t>
  </si>
  <si>
    <t>255</t>
  </si>
  <si>
    <t>JOVEN EMPRENDEDOR</t>
  </si>
  <si>
    <t>1350253124</t>
  </si>
  <si>
    <t>1360076020001</t>
  </si>
  <si>
    <t>EMPRESA PUBLICA MUNICIPAL DE TRANSPORTE TERRESTRE, TRANSITO</t>
  </si>
  <si>
    <t>053701975</t>
  </si>
  <si>
    <t>CDLA SAN JORGE. AV. METROLOPITANA ELOY ALFARO VIA PORTOVIEJO MANTA. S/</t>
  </si>
  <si>
    <t>BRIONES PICO JUAN DANIEL</t>
  </si>
  <si>
    <t>CALLE 3 DE NOVIEMBRE34 Y CALLE VICENTE PAUL</t>
  </si>
  <si>
    <t>052639574</t>
  </si>
  <si>
    <t>0984865045</t>
  </si>
  <si>
    <t>jdaniel-96@live.com</t>
  </si>
  <si>
    <t>921</t>
  </si>
  <si>
    <t>2019-02-04</t>
  </si>
  <si>
    <t>AGENTE CIVIL DE TRANSITO 1</t>
  </si>
  <si>
    <t>1350253397</t>
  </si>
  <si>
    <t>130151</t>
  </si>
  <si>
    <t>1350253397092</t>
  </si>
  <si>
    <t>IBARRA MENDOZA JACQUELINE ELIZABETH</t>
  </si>
  <si>
    <t>ENTRADA SN DIAGONA ALA CASA COMUNAL  VIA AL RECINTO EL POTRERILLO</t>
  </si>
  <si>
    <t>0986607844</t>
  </si>
  <si>
    <t>1350254601</t>
  </si>
  <si>
    <t>091150</t>
  </si>
  <si>
    <t>0992667591001</t>
  </si>
  <si>
    <t>UZCATIMPORT S.A.</t>
  </si>
  <si>
    <t>042306635</t>
  </si>
  <si>
    <t>URDESA CENTRAL.  PEDRO CARBO 123 JUNIN . 209. CALLE UNICA. COMPLEMETOS</t>
  </si>
  <si>
    <t>CEDEÐO CONTRERAS JUAN DAVID</t>
  </si>
  <si>
    <t>CDLA. PRIMAVERA DOS</t>
  </si>
  <si>
    <t>nominas101@gquirola.com</t>
  </si>
  <si>
    <t>813</t>
  </si>
  <si>
    <t>2025-03-02</t>
  </si>
  <si>
    <t>TRABAJADORES AGRICOLAS QUE LABORAN EN LAS PLANTACIONES</t>
  </si>
  <si>
    <t>1350255228</t>
  </si>
  <si>
    <t>130000</t>
  </si>
  <si>
    <t>1391933828001</t>
  </si>
  <si>
    <t>ALH TECNOLOGIA S.A.S.</t>
  </si>
  <si>
    <t>042591370</t>
  </si>
  <si>
    <t>VICHE</t>
  </si>
  <si>
    <t>CARDENAS DELGADO PABLO GABRIEL</t>
  </si>
  <si>
    <t>0962736522</t>
  </si>
  <si>
    <t>alsk@gmail.com</t>
  </si>
  <si>
    <t>2024-09-16</t>
  </si>
  <si>
    <t>TRABAJADOR EN</t>
  </si>
  <si>
    <t>Cedula</t>
  </si>
  <si>
    <t>Nombre</t>
  </si>
  <si>
    <t>Direccion</t>
  </si>
  <si>
    <t>Sector</t>
  </si>
  <si>
    <t>Sueldo</t>
  </si>
  <si>
    <t>Cargo</t>
  </si>
  <si>
    <t>RucEmpresa</t>
  </si>
  <si>
    <t>SucursalEmpresa</t>
  </si>
  <si>
    <t>Empresa</t>
  </si>
  <si>
    <t>TelefonoEmpresa</t>
  </si>
  <si>
    <t>DireccionEmpresa</t>
  </si>
  <si>
    <t>FechaEmpresa</t>
  </si>
  <si>
    <t>FechaCreado</t>
  </si>
  <si>
    <t>INSERT INTO tbl_Cliente VALUES(</t>
  </si>
  <si>
    <t>2025-09-17</t>
  </si>
  <si>
    <t>JARAMIJO. VIA MANTA ROCAFUERTE KM 4 ATRAS COMP.FISHCOR. S/N. S/N. ATR</t>
  </si>
  <si>
    <t>1 DE MAYO. AV. REALES TAMARINDO. 10. CIUDADELA 1 DE MAYO. DIAG</t>
  </si>
  <si>
    <t>INSERT INTO tbl_telefono VALUES(</t>
  </si>
  <si>
    <t>Numero</t>
  </si>
  <si>
    <t>Tipo</t>
  </si>
  <si>
    <t>Estado</t>
  </si>
  <si>
    <t>Principal</t>
  </si>
  <si>
    <t>Mail</t>
  </si>
  <si>
    <t>INSERT INTO tbl_mail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</si>
</sst>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6D74-FBB5-48E9-ACC9-48B30C0146F8}">
  <dimension ref="A1:T263"/>
  <sheetViews>
    <sheetView topLeftCell="G242" workbookViewId="0">
      <selection activeCell="M1" sqref="M1:M263"/>
    </sheetView>
  </sheetViews>
  <sheetFormatPr baseColWidth="10" defaultRowHeight="15" x14ac:dyDescent="0.25"/>
  <cols>
    <col min="1" max="1" width="11.42578125" style="1"/>
    <col min="2" max="2" width="21" style="1" bestFit="1" customWidth="1"/>
    <col min="3" max="3" width="14" style="1" bestFit="1" customWidth="1"/>
    <col min="4" max="5" width="11.42578125" style="1"/>
    <col min="6" max="6" width="20.28515625" style="1" customWidth="1"/>
    <col min="7" max="9" width="11.42578125" style="1"/>
    <col min="10" max="10" width="26.5703125" style="1" customWidth="1"/>
    <col min="11" max="11" width="86.7109375" style="1" bestFit="1" customWidth="1"/>
    <col min="12" max="16384" width="11.425781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1" t="s">
        <v>139</v>
      </c>
      <c r="B2" s="1" t="s">
        <v>140</v>
      </c>
      <c r="C2" s="1" t="s">
        <v>141</v>
      </c>
      <c r="D2" s="1" t="s">
        <v>142</v>
      </c>
      <c r="E2" s="1" t="s">
        <v>20</v>
      </c>
      <c r="F2" s="1" t="s">
        <v>21</v>
      </c>
      <c r="G2" s="1" t="s">
        <v>143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144</v>
      </c>
      <c r="M2" s="1" t="s">
        <v>145</v>
      </c>
      <c r="N2" s="1" t="s">
        <v>26</v>
      </c>
      <c r="O2" s="1" t="s">
        <v>146</v>
      </c>
      <c r="P2" s="1" t="s">
        <v>147</v>
      </c>
      <c r="Q2" s="1" t="s">
        <v>23</v>
      </c>
      <c r="R2" s="1" t="s">
        <v>27</v>
      </c>
      <c r="S2" s="1" t="s">
        <v>148</v>
      </c>
      <c r="T2" s="1" t="s">
        <v>149</v>
      </c>
    </row>
    <row r="3" spans="1:20" x14ac:dyDescent="0.25">
      <c r="A3" s="1" t="s">
        <v>150</v>
      </c>
      <c r="B3" s="1" t="s">
        <v>151</v>
      </c>
      <c r="C3" s="1" t="s">
        <v>152</v>
      </c>
      <c r="D3" s="1" t="s">
        <v>142</v>
      </c>
      <c r="E3" s="1" t="s">
        <v>20</v>
      </c>
      <c r="F3" s="1" t="s">
        <v>28</v>
      </c>
      <c r="G3" s="1" t="s">
        <v>153</v>
      </c>
      <c r="H3" s="1" t="s">
        <v>29</v>
      </c>
      <c r="I3" s="1" t="s">
        <v>23</v>
      </c>
      <c r="J3" s="1" t="s">
        <v>30</v>
      </c>
      <c r="K3" s="1" t="s">
        <v>31</v>
      </c>
      <c r="L3" s="1" t="s">
        <v>154</v>
      </c>
      <c r="M3" s="1" t="s">
        <v>155</v>
      </c>
      <c r="N3" s="1" t="s">
        <v>32</v>
      </c>
      <c r="O3" s="1" t="s">
        <v>156</v>
      </c>
      <c r="P3" s="1" t="s">
        <v>157</v>
      </c>
      <c r="Q3" s="1" t="s">
        <v>23</v>
      </c>
      <c r="R3" s="1" t="s">
        <v>33</v>
      </c>
      <c r="S3" s="1" t="s">
        <v>148</v>
      </c>
      <c r="T3" s="1" t="s">
        <v>149</v>
      </c>
    </row>
    <row r="4" spans="1:20" x14ac:dyDescent="0.25">
      <c r="A4" s="1" t="s">
        <v>158</v>
      </c>
      <c r="B4" s="1" t="s">
        <v>159</v>
      </c>
      <c r="C4" s="1" t="s">
        <v>160</v>
      </c>
      <c r="D4" s="1" t="s">
        <v>142</v>
      </c>
      <c r="E4" s="1" t="s">
        <v>20</v>
      </c>
      <c r="F4" s="1" t="s">
        <v>34</v>
      </c>
      <c r="G4" s="1" t="s">
        <v>161</v>
      </c>
      <c r="H4" s="1" t="s">
        <v>35</v>
      </c>
      <c r="I4" s="1" t="s">
        <v>23</v>
      </c>
      <c r="J4" s="1" t="s">
        <v>36</v>
      </c>
      <c r="K4" s="1" t="s">
        <v>37</v>
      </c>
      <c r="L4" s="1" t="s">
        <v>162</v>
      </c>
      <c r="M4" s="1" t="s">
        <v>163</v>
      </c>
      <c r="N4" s="1" t="s">
        <v>38</v>
      </c>
      <c r="O4" s="1" t="s">
        <v>164</v>
      </c>
      <c r="P4" s="1" t="s">
        <v>165</v>
      </c>
      <c r="Q4" s="1" t="s">
        <v>23</v>
      </c>
      <c r="R4" s="1" t="s">
        <v>39</v>
      </c>
      <c r="S4" s="1" t="s">
        <v>148</v>
      </c>
      <c r="T4" s="1" t="s">
        <v>149</v>
      </c>
    </row>
    <row r="5" spans="1:20" x14ac:dyDescent="0.25">
      <c r="A5" s="1" t="s">
        <v>166</v>
      </c>
      <c r="B5" s="1" t="s">
        <v>167</v>
      </c>
      <c r="C5" s="1" t="s">
        <v>168</v>
      </c>
      <c r="D5" s="1" t="s">
        <v>142</v>
      </c>
      <c r="E5" s="1" t="s">
        <v>20</v>
      </c>
      <c r="F5" s="1" t="s">
        <v>40</v>
      </c>
      <c r="G5" s="1" t="s">
        <v>169</v>
      </c>
      <c r="H5" s="1" t="s">
        <v>41</v>
      </c>
      <c r="I5" s="1" t="s">
        <v>23</v>
      </c>
      <c r="J5" s="1" t="s">
        <v>42</v>
      </c>
      <c r="K5" s="1" t="s">
        <v>43</v>
      </c>
      <c r="L5" s="1" t="s">
        <v>170</v>
      </c>
      <c r="M5" s="1" t="s">
        <v>171</v>
      </c>
      <c r="N5" s="1" t="s">
        <v>44</v>
      </c>
      <c r="O5" s="1" t="s">
        <v>172</v>
      </c>
      <c r="P5" s="1" t="s">
        <v>173</v>
      </c>
      <c r="Q5" s="1" t="s">
        <v>23</v>
      </c>
      <c r="R5" s="1" t="s">
        <v>45</v>
      </c>
      <c r="S5" s="1" t="s">
        <v>148</v>
      </c>
      <c r="T5" s="1" t="s">
        <v>149</v>
      </c>
    </row>
    <row r="6" spans="1:20" x14ac:dyDescent="0.25">
      <c r="A6" s="1" t="s">
        <v>174</v>
      </c>
      <c r="B6" s="1" t="s">
        <v>175</v>
      </c>
      <c r="C6" s="1" t="s">
        <v>176</v>
      </c>
      <c r="D6" s="1" t="s">
        <v>142</v>
      </c>
      <c r="E6" s="1" t="s">
        <v>46</v>
      </c>
      <c r="F6" s="1" t="s">
        <v>47</v>
      </c>
      <c r="G6" s="1" t="s">
        <v>177</v>
      </c>
      <c r="H6" s="1" t="s">
        <v>48</v>
      </c>
      <c r="I6" s="1" t="s">
        <v>23</v>
      </c>
      <c r="J6" s="1" t="s">
        <v>49</v>
      </c>
      <c r="K6" s="1" t="s">
        <v>50</v>
      </c>
      <c r="L6" s="1" t="s">
        <v>178</v>
      </c>
      <c r="M6" s="1" t="s">
        <v>179</v>
      </c>
      <c r="N6" s="1" t="s">
        <v>51</v>
      </c>
      <c r="O6" s="1" t="s">
        <v>180</v>
      </c>
      <c r="P6" s="1" t="s">
        <v>181</v>
      </c>
      <c r="Q6" s="1" t="s">
        <v>23</v>
      </c>
      <c r="R6" s="1" t="s">
        <v>52</v>
      </c>
      <c r="S6" s="1" t="s">
        <v>148</v>
      </c>
      <c r="T6" s="1" t="s">
        <v>149</v>
      </c>
    </row>
    <row r="7" spans="1:20" x14ac:dyDescent="0.25">
      <c r="A7" s="1" t="s">
        <v>182</v>
      </c>
      <c r="B7" s="1" t="s">
        <v>183</v>
      </c>
      <c r="C7" s="1" t="s">
        <v>184</v>
      </c>
      <c r="D7" s="1" t="s">
        <v>142</v>
      </c>
      <c r="E7" s="1" t="s">
        <v>46</v>
      </c>
      <c r="F7" s="1" t="s">
        <v>53</v>
      </c>
      <c r="G7" s="1" t="s">
        <v>185</v>
      </c>
      <c r="H7" s="1" t="s">
        <v>54</v>
      </c>
      <c r="I7" s="1" t="s">
        <v>23</v>
      </c>
      <c r="J7" s="1" t="s">
        <v>55</v>
      </c>
      <c r="K7" s="1" t="s">
        <v>56</v>
      </c>
      <c r="L7" s="1" t="s">
        <v>185</v>
      </c>
      <c r="M7" s="1" t="s">
        <v>186</v>
      </c>
      <c r="N7" s="1" t="s">
        <v>57</v>
      </c>
      <c r="O7" s="1" t="s">
        <v>180</v>
      </c>
      <c r="P7" s="1" t="s">
        <v>187</v>
      </c>
      <c r="Q7" s="1" t="s">
        <v>23</v>
      </c>
      <c r="R7" s="1" t="s">
        <v>52</v>
      </c>
      <c r="S7" s="1" t="s">
        <v>148</v>
      </c>
      <c r="T7" s="1" t="s">
        <v>149</v>
      </c>
    </row>
    <row r="8" spans="1:20" x14ac:dyDescent="0.25">
      <c r="A8" s="1" t="s">
        <v>188</v>
      </c>
      <c r="B8" s="1" t="s">
        <v>189</v>
      </c>
      <c r="C8" s="1" t="s">
        <v>190</v>
      </c>
      <c r="D8" s="1" t="s">
        <v>142</v>
      </c>
      <c r="E8" s="1" t="s">
        <v>46</v>
      </c>
      <c r="F8" s="1" t="s">
        <v>58</v>
      </c>
      <c r="G8" s="1" t="s">
        <v>191</v>
      </c>
      <c r="H8" s="1" t="s">
        <v>59</v>
      </c>
      <c r="I8" s="1" t="s">
        <v>23</v>
      </c>
      <c r="J8" s="1" t="s">
        <v>58</v>
      </c>
      <c r="K8" s="1" t="s">
        <v>60</v>
      </c>
      <c r="L8" s="1" t="s">
        <v>191</v>
      </c>
      <c r="M8" s="1" t="s">
        <v>192</v>
      </c>
      <c r="N8" s="1" t="s">
        <v>61</v>
      </c>
      <c r="O8" s="1" t="s">
        <v>180</v>
      </c>
      <c r="P8" s="1" t="s">
        <v>193</v>
      </c>
      <c r="Q8" s="1" t="s">
        <v>23</v>
      </c>
      <c r="R8" s="1" t="s">
        <v>62</v>
      </c>
      <c r="S8" s="1" t="s">
        <v>148</v>
      </c>
      <c r="T8" s="1" t="s">
        <v>149</v>
      </c>
    </row>
    <row r="9" spans="1:20" x14ac:dyDescent="0.25">
      <c r="A9" s="1" t="s">
        <v>194</v>
      </c>
      <c r="B9" s="1" t="s">
        <v>195</v>
      </c>
      <c r="C9" s="1" t="s">
        <v>196</v>
      </c>
      <c r="D9" s="1" t="s">
        <v>197</v>
      </c>
      <c r="E9" s="1" t="s">
        <v>63</v>
      </c>
      <c r="F9" s="1" t="s">
        <v>64</v>
      </c>
      <c r="G9" s="1" t="s">
        <v>198</v>
      </c>
      <c r="H9" s="1" t="s">
        <v>65</v>
      </c>
      <c r="I9" s="1" t="s">
        <v>199</v>
      </c>
      <c r="J9" s="1" t="s">
        <v>66</v>
      </c>
      <c r="K9" s="1" t="s">
        <v>67</v>
      </c>
      <c r="L9" s="1" t="s">
        <v>200</v>
      </c>
      <c r="M9" s="1" t="s">
        <v>201</v>
      </c>
      <c r="N9" s="1" t="s">
        <v>68</v>
      </c>
      <c r="O9" s="1" t="s">
        <v>202</v>
      </c>
      <c r="P9" s="1" t="s">
        <v>203</v>
      </c>
      <c r="Q9" s="1" t="s">
        <v>23</v>
      </c>
      <c r="R9" s="1" t="s">
        <v>69</v>
      </c>
      <c r="S9" s="1" t="s">
        <v>148</v>
      </c>
      <c r="T9" s="1" t="s">
        <v>149</v>
      </c>
    </row>
    <row r="10" spans="1:20" x14ac:dyDescent="0.25">
      <c r="A10" s="1" t="s">
        <v>204</v>
      </c>
      <c r="B10" s="1" t="s">
        <v>183</v>
      </c>
      <c r="C10" s="1" t="s">
        <v>205</v>
      </c>
      <c r="D10" s="1" t="s">
        <v>142</v>
      </c>
      <c r="E10" s="1" t="s">
        <v>20</v>
      </c>
      <c r="F10" s="1" t="s">
        <v>70</v>
      </c>
      <c r="G10" s="1" t="s">
        <v>206</v>
      </c>
      <c r="H10" s="1" t="s">
        <v>71</v>
      </c>
      <c r="I10" s="1" t="s">
        <v>23</v>
      </c>
      <c r="J10" s="1" t="s">
        <v>72</v>
      </c>
      <c r="K10" s="1" t="s">
        <v>73</v>
      </c>
      <c r="L10" s="1" t="s">
        <v>207</v>
      </c>
      <c r="M10" s="1" t="s">
        <v>208</v>
      </c>
      <c r="N10" s="1" t="s">
        <v>74</v>
      </c>
      <c r="O10" s="1" t="s">
        <v>209</v>
      </c>
      <c r="P10" s="1" t="s">
        <v>210</v>
      </c>
      <c r="Q10" s="1" t="s">
        <v>23</v>
      </c>
      <c r="R10" s="1" t="s">
        <v>75</v>
      </c>
      <c r="S10" s="1" t="s">
        <v>148</v>
      </c>
      <c r="T10" s="1" t="s">
        <v>149</v>
      </c>
    </row>
    <row r="11" spans="1:20" x14ac:dyDescent="0.25">
      <c r="A11" s="1" t="s">
        <v>211</v>
      </c>
      <c r="B11" s="1" t="s">
        <v>189</v>
      </c>
      <c r="C11" s="1" t="s">
        <v>212</v>
      </c>
      <c r="D11" s="1" t="s">
        <v>142</v>
      </c>
      <c r="E11" s="1" t="s">
        <v>76</v>
      </c>
      <c r="F11" s="1" t="s">
        <v>77</v>
      </c>
      <c r="G11" s="1" t="s">
        <v>213</v>
      </c>
      <c r="H11" s="1" t="s">
        <v>78</v>
      </c>
      <c r="I11" s="1" t="s">
        <v>23</v>
      </c>
      <c r="J11" s="1" t="s">
        <v>77</v>
      </c>
      <c r="K11" s="1" t="s">
        <v>79</v>
      </c>
      <c r="L11" s="1" t="s">
        <v>213</v>
      </c>
      <c r="M11" s="1" t="s">
        <v>214</v>
      </c>
      <c r="N11" s="1" t="s">
        <v>80</v>
      </c>
      <c r="O11" s="1" t="s">
        <v>215</v>
      </c>
      <c r="P11" s="1" t="s">
        <v>216</v>
      </c>
      <c r="Q11" s="1" t="s">
        <v>23</v>
      </c>
      <c r="R11" s="1" t="s">
        <v>81</v>
      </c>
      <c r="S11" s="1" t="s">
        <v>148</v>
      </c>
      <c r="T11" s="1" t="s">
        <v>149</v>
      </c>
    </row>
    <row r="12" spans="1:20" x14ac:dyDescent="0.25">
      <c r="A12" s="1" t="s">
        <v>217</v>
      </c>
      <c r="B12" s="1" t="s">
        <v>218</v>
      </c>
      <c r="C12" s="1" t="s">
        <v>219</v>
      </c>
      <c r="D12" s="1" t="s">
        <v>142</v>
      </c>
      <c r="E12" s="1" t="s">
        <v>20</v>
      </c>
      <c r="F12" s="1" t="s">
        <v>82</v>
      </c>
      <c r="G12" s="1" t="s">
        <v>23</v>
      </c>
      <c r="H12" s="1" t="s">
        <v>83</v>
      </c>
      <c r="I12" s="1" t="s">
        <v>23</v>
      </c>
      <c r="J12" s="1" t="s">
        <v>84</v>
      </c>
      <c r="K12" s="1" t="s">
        <v>85</v>
      </c>
      <c r="L12" s="1" t="s">
        <v>220</v>
      </c>
      <c r="M12" s="1" t="s">
        <v>221</v>
      </c>
      <c r="N12" s="1" t="s">
        <v>86</v>
      </c>
      <c r="O12" s="1" t="s">
        <v>222</v>
      </c>
      <c r="P12" s="1" t="s">
        <v>223</v>
      </c>
      <c r="Q12" s="1" t="s">
        <v>23</v>
      </c>
      <c r="R12" s="1" t="s">
        <v>87</v>
      </c>
      <c r="S12" s="1" t="s">
        <v>148</v>
      </c>
      <c r="T12" s="1" t="s">
        <v>149</v>
      </c>
    </row>
    <row r="13" spans="1:20" x14ac:dyDescent="0.25">
      <c r="A13" s="1" t="s">
        <v>224</v>
      </c>
      <c r="B13" s="1" t="s">
        <v>225</v>
      </c>
      <c r="C13" s="1" t="s">
        <v>226</v>
      </c>
      <c r="D13" s="1" t="s">
        <v>142</v>
      </c>
      <c r="E13" s="1" t="s">
        <v>88</v>
      </c>
      <c r="F13" s="1" t="s">
        <v>89</v>
      </c>
      <c r="G13" s="1" t="s">
        <v>227</v>
      </c>
      <c r="H13" s="1" t="s">
        <v>90</v>
      </c>
      <c r="I13" s="1" t="s">
        <v>23</v>
      </c>
      <c r="J13" s="1" t="s">
        <v>91</v>
      </c>
      <c r="K13" s="1" t="s">
        <v>92</v>
      </c>
      <c r="L13" s="1" t="s">
        <v>227</v>
      </c>
      <c r="M13" s="1" t="s">
        <v>228</v>
      </c>
      <c r="N13" s="1" t="s">
        <v>93</v>
      </c>
      <c r="O13" s="1" t="s">
        <v>215</v>
      </c>
      <c r="P13" s="1" t="s">
        <v>229</v>
      </c>
      <c r="Q13" s="1" t="s">
        <v>23</v>
      </c>
      <c r="R13" s="1" t="s">
        <v>94</v>
      </c>
      <c r="S13" s="1" t="s">
        <v>148</v>
      </c>
      <c r="T13" s="1" t="s">
        <v>149</v>
      </c>
    </row>
    <row r="14" spans="1:20" x14ac:dyDescent="0.25">
      <c r="A14" s="1" t="s">
        <v>230</v>
      </c>
      <c r="B14" s="1" t="s">
        <v>231</v>
      </c>
      <c r="C14" s="1" t="s">
        <v>232</v>
      </c>
      <c r="D14" s="1" t="s">
        <v>142</v>
      </c>
      <c r="E14" s="1" t="s">
        <v>95</v>
      </c>
      <c r="F14" s="1" t="s">
        <v>96</v>
      </c>
      <c r="G14" s="1" t="s">
        <v>23</v>
      </c>
      <c r="H14" s="1" t="s">
        <v>97</v>
      </c>
      <c r="I14" s="1" t="s">
        <v>23</v>
      </c>
      <c r="J14" s="1" t="s">
        <v>96</v>
      </c>
      <c r="K14" s="1" t="s">
        <v>97</v>
      </c>
      <c r="L14" s="1" t="s">
        <v>23</v>
      </c>
      <c r="M14" s="1" t="s">
        <v>233</v>
      </c>
      <c r="N14" s="1" t="s">
        <v>23</v>
      </c>
      <c r="O14" s="1" t="s">
        <v>234</v>
      </c>
      <c r="P14" s="1" t="s">
        <v>235</v>
      </c>
      <c r="Q14" s="1" t="s">
        <v>23</v>
      </c>
      <c r="R14" s="1" t="s">
        <v>98</v>
      </c>
      <c r="S14" s="1" t="s">
        <v>148</v>
      </c>
      <c r="T14" s="1" t="s">
        <v>149</v>
      </c>
    </row>
    <row r="15" spans="1:20" x14ac:dyDescent="0.25">
      <c r="A15" s="1" t="s">
        <v>236</v>
      </c>
      <c r="B15" s="1" t="s">
        <v>225</v>
      </c>
      <c r="C15" s="1" t="s">
        <v>237</v>
      </c>
      <c r="D15" s="1" t="s">
        <v>238</v>
      </c>
      <c r="E15" s="1" t="s">
        <v>99</v>
      </c>
      <c r="F15" s="1" t="s">
        <v>100</v>
      </c>
      <c r="G15" s="1" t="s">
        <v>239</v>
      </c>
      <c r="H15" s="1" t="s">
        <v>101</v>
      </c>
      <c r="I15" s="1" t="s">
        <v>23</v>
      </c>
      <c r="J15" s="1" t="s">
        <v>102</v>
      </c>
      <c r="K15" s="1" t="s">
        <v>103</v>
      </c>
      <c r="L15" s="1" t="s">
        <v>240</v>
      </c>
      <c r="M15" s="1" t="s">
        <v>241</v>
      </c>
      <c r="N15" s="1" t="s">
        <v>104</v>
      </c>
      <c r="O15" s="1" t="s">
        <v>242</v>
      </c>
      <c r="P15" s="1" t="s">
        <v>243</v>
      </c>
      <c r="Q15" s="1" t="s">
        <v>23</v>
      </c>
      <c r="R15" s="1" t="s">
        <v>105</v>
      </c>
      <c r="S15" s="1" t="s">
        <v>148</v>
      </c>
      <c r="T15" s="1" t="s">
        <v>149</v>
      </c>
    </row>
    <row r="16" spans="1:20" x14ac:dyDescent="0.25">
      <c r="A16" s="1" t="s">
        <v>244</v>
      </c>
      <c r="B16" s="1" t="s">
        <v>167</v>
      </c>
      <c r="C16" s="1" t="s">
        <v>245</v>
      </c>
      <c r="D16" s="1" t="s">
        <v>142</v>
      </c>
      <c r="E16" s="1" t="s">
        <v>76</v>
      </c>
      <c r="F16" s="1" t="s">
        <v>106</v>
      </c>
      <c r="G16" s="1" t="s">
        <v>246</v>
      </c>
      <c r="H16" s="1" t="s">
        <v>107</v>
      </c>
      <c r="I16" s="1" t="s">
        <v>23</v>
      </c>
      <c r="J16" s="1" t="s">
        <v>106</v>
      </c>
      <c r="K16" s="1" t="s">
        <v>107</v>
      </c>
      <c r="L16" s="1" t="s">
        <v>246</v>
      </c>
      <c r="M16" s="1" t="s">
        <v>247</v>
      </c>
      <c r="N16" s="1" t="s">
        <v>108</v>
      </c>
      <c r="O16" s="1" t="s">
        <v>180</v>
      </c>
      <c r="P16" s="1" t="s">
        <v>248</v>
      </c>
      <c r="Q16" s="1" t="s">
        <v>23</v>
      </c>
      <c r="R16" s="1" t="s">
        <v>81</v>
      </c>
      <c r="S16" s="1" t="s">
        <v>148</v>
      </c>
      <c r="T16" s="1" t="s">
        <v>149</v>
      </c>
    </row>
    <row r="17" spans="1:20" x14ac:dyDescent="0.25">
      <c r="A17" s="1" t="s">
        <v>249</v>
      </c>
      <c r="B17" s="1" t="s">
        <v>250</v>
      </c>
      <c r="C17" s="1" t="s">
        <v>251</v>
      </c>
      <c r="D17" s="1" t="s">
        <v>142</v>
      </c>
      <c r="E17" s="1" t="s">
        <v>109</v>
      </c>
      <c r="F17" s="1" t="s">
        <v>110</v>
      </c>
      <c r="G17" s="1" t="s">
        <v>252</v>
      </c>
      <c r="H17" s="1" t="s">
        <v>111</v>
      </c>
      <c r="I17" s="1" t="s">
        <v>23</v>
      </c>
      <c r="J17" s="1" t="s">
        <v>112</v>
      </c>
      <c r="K17" s="1" t="s">
        <v>113</v>
      </c>
      <c r="L17" s="1" t="s">
        <v>253</v>
      </c>
      <c r="M17" s="1" t="s">
        <v>254</v>
      </c>
      <c r="N17" s="1" t="s">
        <v>114</v>
      </c>
      <c r="O17" s="1" t="s">
        <v>215</v>
      </c>
      <c r="P17" s="1" t="s">
        <v>255</v>
      </c>
      <c r="Q17" s="1" t="s">
        <v>23</v>
      </c>
      <c r="R17" s="1" t="s">
        <v>115</v>
      </c>
      <c r="S17" s="1" t="s">
        <v>148</v>
      </c>
      <c r="T17" s="1" t="s">
        <v>149</v>
      </c>
    </row>
    <row r="18" spans="1:20" x14ac:dyDescent="0.25">
      <c r="A18" s="1" t="s">
        <v>256</v>
      </c>
      <c r="B18" s="1" t="s">
        <v>140</v>
      </c>
      <c r="C18" s="1" t="s">
        <v>257</v>
      </c>
      <c r="D18" s="1" t="s">
        <v>142</v>
      </c>
      <c r="E18" s="1" t="s">
        <v>20</v>
      </c>
      <c r="F18" s="1" t="s">
        <v>116</v>
      </c>
      <c r="G18" s="1" t="s">
        <v>258</v>
      </c>
      <c r="H18" s="1" t="s">
        <v>117</v>
      </c>
      <c r="I18" s="1" t="s">
        <v>23</v>
      </c>
      <c r="J18" s="1" t="s">
        <v>118</v>
      </c>
      <c r="K18" s="1" t="s">
        <v>119</v>
      </c>
      <c r="L18" s="1" t="s">
        <v>259</v>
      </c>
      <c r="M18" s="1" t="s">
        <v>260</v>
      </c>
      <c r="N18" s="1" t="s">
        <v>120</v>
      </c>
      <c r="O18" s="1" t="s">
        <v>261</v>
      </c>
      <c r="P18" s="1" t="s">
        <v>193</v>
      </c>
      <c r="Q18" s="1" t="s">
        <v>23</v>
      </c>
      <c r="R18" s="1" t="s">
        <v>121</v>
      </c>
      <c r="S18" s="1" t="s">
        <v>148</v>
      </c>
      <c r="T18" s="1" t="s">
        <v>149</v>
      </c>
    </row>
    <row r="19" spans="1:20" x14ac:dyDescent="0.25">
      <c r="A19" s="1" t="s">
        <v>262</v>
      </c>
      <c r="B19" s="1" t="s">
        <v>263</v>
      </c>
      <c r="C19" s="1" t="s">
        <v>264</v>
      </c>
      <c r="D19" s="1" t="s">
        <v>142</v>
      </c>
      <c r="E19" s="1" t="s">
        <v>122</v>
      </c>
      <c r="F19" s="1" t="s">
        <v>123</v>
      </c>
      <c r="G19" s="1" t="s">
        <v>23</v>
      </c>
      <c r="H19" s="1" t="s">
        <v>123</v>
      </c>
      <c r="I19" s="1" t="s">
        <v>23</v>
      </c>
      <c r="J19" s="1" t="s">
        <v>124</v>
      </c>
      <c r="K19" s="1" t="s">
        <v>125</v>
      </c>
      <c r="L19" s="1" t="s">
        <v>23</v>
      </c>
      <c r="M19" s="1" t="s">
        <v>265</v>
      </c>
      <c r="N19" s="1" t="s">
        <v>23</v>
      </c>
      <c r="O19" s="1" t="s">
        <v>266</v>
      </c>
      <c r="P19" s="1" t="s">
        <v>267</v>
      </c>
      <c r="Q19" s="1" t="s">
        <v>23</v>
      </c>
      <c r="R19" s="1" t="s">
        <v>126</v>
      </c>
      <c r="S19" s="1" t="s">
        <v>148</v>
      </c>
      <c r="T19" s="1" t="s">
        <v>149</v>
      </c>
    </row>
    <row r="20" spans="1:20" x14ac:dyDescent="0.25">
      <c r="A20" s="1" t="s">
        <v>256</v>
      </c>
      <c r="B20" s="1" t="s">
        <v>140</v>
      </c>
      <c r="C20" s="1" t="s">
        <v>268</v>
      </c>
      <c r="D20" s="1" t="s">
        <v>142</v>
      </c>
      <c r="E20" s="1" t="s">
        <v>20</v>
      </c>
      <c r="F20" s="1" t="s">
        <v>127</v>
      </c>
      <c r="G20" s="1" t="s">
        <v>269</v>
      </c>
      <c r="H20" s="1" t="s">
        <v>128</v>
      </c>
      <c r="I20" s="1" t="s">
        <v>270</v>
      </c>
      <c r="J20" s="1" t="s">
        <v>118</v>
      </c>
      <c r="K20" s="1" t="s">
        <v>119</v>
      </c>
      <c r="L20" s="1" t="s">
        <v>259</v>
      </c>
      <c r="M20" s="1" t="s">
        <v>260</v>
      </c>
      <c r="N20" s="1" t="s">
        <v>120</v>
      </c>
      <c r="O20" s="1" t="s">
        <v>271</v>
      </c>
      <c r="P20" s="1" t="s">
        <v>272</v>
      </c>
      <c r="Q20" s="1" t="s">
        <v>23</v>
      </c>
      <c r="R20" s="1" t="s">
        <v>52</v>
      </c>
      <c r="S20" s="1" t="s">
        <v>148</v>
      </c>
      <c r="T20" s="1" t="s">
        <v>149</v>
      </c>
    </row>
    <row r="21" spans="1:20" x14ac:dyDescent="0.25">
      <c r="A21" s="1" t="s">
        <v>273</v>
      </c>
      <c r="B21" s="1" t="s">
        <v>225</v>
      </c>
      <c r="C21" s="1" t="s">
        <v>274</v>
      </c>
      <c r="D21" s="1" t="s">
        <v>142</v>
      </c>
      <c r="E21" s="1" t="s">
        <v>20</v>
      </c>
      <c r="F21" s="1" t="s">
        <v>129</v>
      </c>
      <c r="G21" s="1" t="s">
        <v>275</v>
      </c>
      <c r="H21" s="1" t="s">
        <v>130</v>
      </c>
      <c r="I21" s="1" t="s">
        <v>23</v>
      </c>
      <c r="J21" s="1" t="s">
        <v>131</v>
      </c>
      <c r="K21" s="1" t="s">
        <v>132</v>
      </c>
      <c r="L21" s="1" t="s">
        <v>276</v>
      </c>
      <c r="M21" s="1" t="s">
        <v>277</v>
      </c>
      <c r="N21" s="1" t="s">
        <v>133</v>
      </c>
      <c r="O21" s="1" t="s">
        <v>278</v>
      </c>
      <c r="P21" s="1" t="s">
        <v>279</v>
      </c>
      <c r="Q21" s="1" t="s">
        <v>23</v>
      </c>
      <c r="R21" s="1" t="s">
        <v>134</v>
      </c>
      <c r="S21" s="1" t="s">
        <v>148</v>
      </c>
      <c r="T21" s="1" t="s">
        <v>149</v>
      </c>
    </row>
    <row r="22" spans="1:20" x14ac:dyDescent="0.25">
      <c r="A22" s="1" t="s">
        <v>280</v>
      </c>
      <c r="B22" s="1" t="s">
        <v>140</v>
      </c>
      <c r="C22" s="1" t="s">
        <v>281</v>
      </c>
      <c r="D22" s="1" t="s">
        <v>142</v>
      </c>
      <c r="E22" s="1" t="s">
        <v>76</v>
      </c>
      <c r="F22" s="1" t="s">
        <v>135</v>
      </c>
      <c r="G22" s="1" t="s">
        <v>23</v>
      </c>
      <c r="H22" s="1" t="s">
        <v>136</v>
      </c>
      <c r="I22" s="1" t="s">
        <v>23</v>
      </c>
      <c r="J22" s="1" t="s">
        <v>135</v>
      </c>
      <c r="K22" s="1" t="s">
        <v>136</v>
      </c>
      <c r="L22" s="1" t="s">
        <v>282</v>
      </c>
      <c r="M22" s="1" t="s">
        <v>283</v>
      </c>
      <c r="N22" s="1" t="s">
        <v>137</v>
      </c>
      <c r="O22" s="1" t="s">
        <v>180</v>
      </c>
      <c r="P22" s="1" t="s">
        <v>284</v>
      </c>
      <c r="Q22" s="1" t="s">
        <v>23</v>
      </c>
      <c r="R22" s="1" t="s">
        <v>81</v>
      </c>
      <c r="S22" s="1" t="s">
        <v>148</v>
      </c>
      <c r="T22" s="1" t="s">
        <v>149</v>
      </c>
    </row>
    <row r="23" spans="1:20" x14ac:dyDescent="0.25">
      <c r="A23" s="1" t="s">
        <v>285</v>
      </c>
      <c r="B23" s="1" t="s">
        <v>286</v>
      </c>
      <c r="C23" s="1" t="s">
        <v>287</v>
      </c>
      <c r="D23" s="1" t="s">
        <v>288</v>
      </c>
      <c r="E23" s="1" t="s">
        <v>20</v>
      </c>
      <c r="F23" s="1" t="s">
        <v>289</v>
      </c>
      <c r="G23" s="1" t="s">
        <v>290</v>
      </c>
      <c r="H23" s="1" t="s">
        <v>291</v>
      </c>
      <c r="I23" s="1" t="s">
        <v>23</v>
      </c>
      <c r="J23" s="1" t="s">
        <v>292</v>
      </c>
      <c r="K23" s="1" t="s">
        <v>293</v>
      </c>
      <c r="L23" s="1" t="s">
        <v>294</v>
      </c>
      <c r="M23" s="1" t="s">
        <v>295</v>
      </c>
      <c r="N23" s="1" t="s">
        <v>296</v>
      </c>
      <c r="O23" s="1" t="s">
        <v>297</v>
      </c>
      <c r="P23" s="1" t="s">
        <v>298</v>
      </c>
      <c r="Q23" s="1" t="s">
        <v>23</v>
      </c>
      <c r="R23" s="1" t="s">
        <v>299</v>
      </c>
      <c r="S23" s="1" t="s">
        <v>148</v>
      </c>
      <c r="T23" s="1" t="s">
        <v>149</v>
      </c>
    </row>
    <row r="24" spans="1:20" x14ac:dyDescent="0.25">
      <c r="A24" s="1" t="s">
        <v>300</v>
      </c>
      <c r="B24" s="1" t="s">
        <v>301</v>
      </c>
      <c r="C24" s="1" t="s">
        <v>302</v>
      </c>
      <c r="D24" s="1" t="s">
        <v>142</v>
      </c>
      <c r="E24" s="1" t="s">
        <v>20</v>
      </c>
      <c r="F24" s="1" t="s">
        <v>303</v>
      </c>
      <c r="G24" s="1" t="s">
        <v>304</v>
      </c>
      <c r="H24" s="1" t="s">
        <v>305</v>
      </c>
      <c r="I24" s="1" t="s">
        <v>23</v>
      </c>
      <c r="J24" s="1" t="s">
        <v>306</v>
      </c>
      <c r="K24" s="1" t="s">
        <v>307</v>
      </c>
      <c r="L24" s="1" t="s">
        <v>308</v>
      </c>
      <c r="M24" s="1" t="s">
        <v>309</v>
      </c>
      <c r="N24" s="1" t="s">
        <v>310</v>
      </c>
      <c r="O24" s="1" t="s">
        <v>311</v>
      </c>
      <c r="P24" s="1" t="s">
        <v>312</v>
      </c>
      <c r="Q24" s="1" t="s">
        <v>23</v>
      </c>
      <c r="R24" s="1" t="s">
        <v>52</v>
      </c>
      <c r="S24" s="1" t="s">
        <v>148</v>
      </c>
      <c r="T24" s="1" t="s">
        <v>149</v>
      </c>
    </row>
    <row r="25" spans="1:20" x14ac:dyDescent="0.25">
      <c r="A25" s="1" t="s">
        <v>313</v>
      </c>
      <c r="B25" s="1" t="s">
        <v>140</v>
      </c>
      <c r="C25" s="1" t="s">
        <v>314</v>
      </c>
      <c r="D25" s="1" t="s">
        <v>288</v>
      </c>
      <c r="E25" s="1" t="s">
        <v>20</v>
      </c>
      <c r="F25" s="1" t="s">
        <v>315</v>
      </c>
      <c r="G25" s="1" t="s">
        <v>316</v>
      </c>
      <c r="H25" s="1" t="s">
        <v>317</v>
      </c>
      <c r="I25" s="1" t="s">
        <v>23</v>
      </c>
      <c r="J25" s="1" t="s">
        <v>318</v>
      </c>
      <c r="K25" s="1" t="s">
        <v>319</v>
      </c>
      <c r="L25" s="1" t="s">
        <v>320</v>
      </c>
      <c r="M25" s="1" t="s">
        <v>321</v>
      </c>
      <c r="N25" s="1" t="s">
        <v>322</v>
      </c>
      <c r="O25" s="1" t="s">
        <v>215</v>
      </c>
      <c r="P25" s="1" t="s">
        <v>323</v>
      </c>
      <c r="Q25" s="1" t="s">
        <v>23</v>
      </c>
      <c r="R25" s="1" t="s">
        <v>324</v>
      </c>
      <c r="S25" s="1" t="s">
        <v>148</v>
      </c>
      <c r="T25" s="1" t="s">
        <v>149</v>
      </c>
    </row>
    <row r="26" spans="1:20" x14ac:dyDescent="0.25">
      <c r="A26" s="1" t="s">
        <v>325</v>
      </c>
      <c r="B26" s="1" t="s">
        <v>326</v>
      </c>
      <c r="C26" s="1" t="s">
        <v>327</v>
      </c>
      <c r="D26" s="1" t="s">
        <v>142</v>
      </c>
      <c r="E26" s="1" t="s">
        <v>46</v>
      </c>
      <c r="F26" s="1" t="s">
        <v>328</v>
      </c>
      <c r="G26" s="1" t="s">
        <v>329</v>
      </c>
      <c r="H26" s="1" t="s">
        <v>330</v>
      </c>
      <c r="I26" s="1" t="s">
        <v>23</v>
      </c>
      <c r="J26" s="1" t="s">
        <v>331</v>
      </c>
      <c r="K26" s="1" t="s">
        <v>332</v>
      </c>
      <c r="L26" s="1" t="s">
        <v>23</v>
      </c>
      <c r="M26" s="1" t="s">
        <v>333</v>
      </c>
      <c r="N26" s="1" t="s">
        <v>334</v>
      </c>
      <c r="O26" s="1" t="s">
        <v>335</v>
      </c>
      <c r="P26" s="1" t="s">
        <v>336</v>
      </c>
      <c r="Q26" s="1" t="s">
        <v>23</v>
      </c>
      <c r="R26" s="1" t="s">
        <v>337</v>
      </c>
      <c r="S26" s="1" t="s">
        <v>148</v>
      </c>
      <c r="T26" s="1" t="s">
        <v>149</v>
      </c>
    </row>
    <row r="27" spans="1:20" x14ac:dyDescent="0.25">
      <c r="A27" s="1" t="s">
        <v>338</v>
      </c>
      <c r="B27" s="1" t="s">
        <v>140</v>
      </c>
      <c r="C27" s="1" t="s">
        <v>339</v>
      </c>
      <c r="D27" s="1" t="s">
        <v>142</v>
      </c>
      <c r="E27" s="1" t="s">
        <v>20</v>
      </c>
      <c r="F27" s="1" t="s">
        <v>340</v>
      </c>
      <c r="G27" s="1" t="s">
        <v>341</v>
      </c>
      <c r="H27" s="1" t="s">
        <v>342</v>
      </c>
      <c r="I27" s="1" t="s">
        <v>343</v>
      </c>
      <c r="J27" s="1" t="s">
        <v>344</v>
      </c>
      <c r="K27" s="1" t="s">
        <v>345</v>
      </c>
      <c r="L27" s="1" t="s">
        <v>346</v>
      </c>
      <c r="M27" s="1" t="s">
        <v>347</v>
      </c>
      <c r="N27" s="1" t="s">
        <v>348</v>
      </c>
      <c r="O27" s="1" t="s">
        <v>349</v>
      </c>
      <c r="P27" s="1" t="s">
        <v>350</v>
      </c>
      <c r="Q27" s="1" t="s">
        <v>23</v>
      </c>
      <c r="R27" s="1" t="s">
        <v>351</v>
      </c>
      <c r="S27" s="1" t="s">
        <v>148</v>
      </c>
      <c r="T27" s="1" t="s">
        <v>149</v>
      </c>
    </row>
    <row r="28" spans="1:20" x14ac:dyDescent="0.25">
      <c r="A28" s="1" t="s">
        <v>352</v>
      </c>
      <c r="B28" s="1" t="s">
        <v>301</v>
      </c>
      <c r="C28" s="1" t="s">
        <v>353</v>
      </c>
      <c r="D28" s="1" t="s">
        <v>142</v>
      </c>
      <c r="E28" s="1" t="s">
        <v>20</v>
      </c>
      <c r="F28" s="1" t="s">
        <v>354</v>
      </c>
      <c r="G28" s="1" t="s">
        <v>355</v>
      </c>
      <c r="H28" s="1" t="s">
        <v>356</v>
      </c>
      <c r="I28" s="1" t="s">
        <v>23</v>
      </c>
      <c r="J28" s="1" t="s">
        <v>357</v>
      </c>
      <c r="K28" s="1" t="s">
        <v>358</v>
      </c>
      <c r="L28" s="1" t="s">
        <v>23</v>
      </c>
      <c r="M28" s="1" t="s">
        <v>23</v>
      </c>
      <c r="N28" s="1" t="s">
        <v>359</v>
      </c>
      <c r="O28" s="1" t="s">
        <v>360</v>
      </c>
      <c r="P28" s="1" t="s">
        <v>361</v>
      </c>
      <c r="Q28" s="1" t="s">
        <v>23</v>
      </c>
      <c r="R28" s="1" t="s">
        <v>362</v>
      </c>
      <c r="S28" s="1" t="s">
        <v>148</v>
      </c>
      <c r="T28" s="1" t="s">
        <v>149</v>
      </c>
    </row>
    <row r="29" spans="1:20" x14ac:dyDescent="0.25">
      <c r="A29" s="1" t="s">
        <v>363</v>
      </c>
      <c r="B29" s="1" t="s">
        <v>364</v>
      </c>
      <c r="C29" s="1" t="s">
        <v>365</v>
      </c>
      <c r="D29" s="1" t="s">
        <v>142</v>
      </c>
      <c r="E29" s="1" t="s">
        <v>46</v>
      </c>
      <c r="F29" s="1" t="s">
        <v>366</v>
      </c>
      <c r="G29" s="1" t="s">
        <v>367</v>
      </c>
      <c r="H29" s="1" t="s">
        <v>368</v>
      </c>
      <c r="I29" s="1" t="s">
        <v>23</v>
      </c>
      <c r="J29" s="1" t="s">
        <v>369</v>
      </c>
      <c r="K29" s="1" t="s">
        <v>370</v>
      </c>
      <c r="L29" s="1" t="s">
        <v>371</v>
      </c>
      <c r="M29" s="1" t="s">
        <v>372</v>
      </c>
      <c r="N29" s="1" t="s">
        <v>373</v>
      </c>
      <c r="O29" s="1" t="s">
        <v>172</v>
      </c>
      <c r="P29" s="1" t="s">
        <v>374</v>
      </c>
      <c r="Q29" s="1" t="s">
        <v>23</v>
      </c>
      <c r="R29" s="1" t="s">
        <v>375</v>
      </c>
      <c r="S29" s="1" t="s">
        <v>148</v>
      </c>
      <c r="T29" s="1" t="s">
        <v>149</v>
      </c>
    </row>
    <row r="30" spans="1:20" x14ac:dyDescent="0.25">
      <c r="A30" s="1" t="s">
        <v>376</v>
      </c>
      <c r="B30" s="1" t="s">
        <v>140</v>
      </c>
      <c r="C30" s="1" t="s">
        <v>377</v>
      </c>
      <c r="D30" s="1" t="s">
        <v>378</v>
      </c>
      <c r="E30" s="1" t="s">
        <v>20</v>
      </c>
      <c r="F30" s="1" t="s">
        <v>379</v>
      </c>
      <c r="G30" s="1" t="s">
        <v>380</v>
      </c>
      <c r="H30" s="1" t="s">
        <v>381</v>
      </c>
      <c r="I30" s="1" t="s">
        <v>23</v>
      </c>
      <c r="J30" s="1" t="s">
        <v>382</v>
      </c>
      <c r="K30" s="1" t="s">
        <v>383</v>
      </c>
      <c r="L30" s="1" t="s">
        <v>23</v>
      </c>
      <c r="M30" s="1" t="s">
        <v>384</v>
      </c>
      <c r="N30" s="1" t="s">
        <v>385</v>
      </c>
      <c r="O30" s="1" t="s">
        <v>386</v>
      </c>
      <c r="P30" s="1" t="s">
        <v>387</v>
      </c>
      <c r="Q30" s="1" t="s">
        <v>23</v>
      </c>
      <c r="R30" s="1" t="s">
        <v>388</v>
      </c>
      <c r="S30" s="1" t="s">
        <v>148</v>
      </c>
      <c r="T30" s="1" t="s">
        <v>149</v>
      </c>
    </row>
    <row r="31" spans="1:20" x14ac:dyDescent="0.25">
      <c r="A31" s="1" t="s">
        <v>389</v>
      </c>
      <c r="B31" s="1" t="s">
        <v>390</v>
      </c>
      <c r="C31" s="1" t="s">
        <v>391</v>
      </c>
      <c r="D31" s="1" t="s">
        <v>197</v>
      </c>
      <c r="E31" s="1" t="s">
        <v>20</v>
      </c>
      <c r="F31" s="1" t="s">
        <v>392</v>
      </c>
      <c r="G31" s="1" t="s">
        <v>393</v>
      </c>
      <c r="H31" s="1" t="s">
        <v>394</v>
      </c>
      <c r="I31" s="1" t="s">
        <v>23</v>
      </c>
      <c r="J31" s="1" t="s">
        <v>395</v>
      </c>
      <c r="K31" s="1" t="s">
        <v>396</v>
      </c>
      <c r="L31" s="1" t="s">
        <v>397</v>
      </c>
      <c r="M31" s="1" t="s">
        <v>398</v>
      </c>
      <c r="N31" s="1" t="s">
        <v>399</v>
      </c>
      <c r="O31" s="1" t="s">
        <v>400</v>
      </c>
      <c r="P31" s="1" t="s">
        <v>401</v>
      </c>
      <c r="Q31" s="1" t="s">
        <v>23</v>
      </c>
      <c r="R31" s="1" t="s">
        <v>402</v>
      </c>
      <c r="S31" s="1" t="s">
        <v>148</v>
      </c>
      <c r="T31" s="1" t="s">
        <v>149</v>
      </c>
    </row>
    <row r="32" spans="1:20" x14ac:dyDescent="0.25">
      <c r="A32" s="1" t="s">
        <v>403</v>
      </c>
      <c r="B32" s="1" t="s">
        <v>404</v>
      </c>
      <c r="C32" s="1" t="s">
        <v>405</v>
      </c>
      <c r="D32" s="1" t="s">
        <v>142</v>
      </c>
      <c r="E32" s="1" t="s">
        <v>138</v>
      </c>
      <c r="F32" s="1" t="s">
        <v>406</v>
      </c>
      <c r="G32" s="1" t="s">
        <v>407</v>
      </c>
      <c r="H32" s="1" t="s">
        <v>408</v>
      </c>
      <c r="I32" s="1" t="s">
        <v>23</v>
      </c>
      <c r="J32" s="1" t="s">
        <v>409</v>
      </c>
      <c r="K32" s="1" t="s">
        <v>410</v>
      </c>
      <c r="L32" s="1" t="s">
        <v>397</v>
      </c>
      <c r="M32" s="1" t="s">
        <v>411</v>
      </c>
      <c r="N32" s="1" t="s">
        <v>412</v>
      </c>
      <c r="O32" s="1" t="s">
        <v>180</v>
      </c>
      <c r="P32" s="1" t="s">
        <v>413</v>
      </c>
      <c r="Q32" s="1" t="s">
        <v>23</v>
      </c>
      <c r="R32" s="1" t="s">
        <v>414</v>
      </c>
      <c r="S32" s="1" t="s">
        <v>148</v>
      </c>
      <c r="T32" s="1" t="s">
        <v>149</v>
      </c>
    </row>
    <row r="33" spans="1:20" x14ac:dyDescent="0.25">
      <c r="A33" s="1" t="s">
        <v>415</v>
      </c>
      <c r="B33" s="1" t="s">
        <v>140</v>
      </c>
      <c r="C33" s="1" t="s">
        <v>416</v>
      </c>
      <c r="D33" s="1" t="s">
        <v>142</v>
      </c>
      <c r="E33" s="1" t="s">
        <v>20</v>
      </c>
      <c r="F33" s="1" t="s">
        <v>417</v>
      </c>
      <c r="G33" s="1" t="s">
        <v>418</v>
      </c>
      <c r="H33" s="1" t="s">
        <v>419</v>
      </c>
      <c r="I33" s="1" t="s">
        <v>23</v>
      </c>
      <c r="J33" s="1" t="s">
        <v>420</v>
      </c>
      <c r="K33" s="1" t="s">
        <v>421</v>
      </c>
      <c r="L33" s="1" t="s">
        <v>23</v>
      </c>
      <c r="M33" s="1" t="s">
        <v>422</v>
      </c>
      <c r="N33" s="1" t="s">
        <v>423</v>
      </c>
      <c r="O33" s="1" t="s">
        <v>215</v>
      </c>
      <c r="P33" s="1" t="s">
        <v>424</v>
      </c>
      <c r="Q33" s="1" t="s">
        <v>23</v>
      </c>
      <c r="R33" s="1" t="s">
        <v>425</v>
      </c>
      <c r="S33" s="1" t="s">
        <v>148</v>
      </c>
      <c r="T33" s="1" t="s">
        <v>149</v>
      </c>
    </row>
    <row r="34" spans="1:20" x14ac:dyDescent="0.25">
      <c r="A34" s="1" t="s">
        <v>426</v>
      </c>
      <c r="B34" s="1" t="s">
        <v>427</v>
      </c>
      <c r="C34" s="1" t="s">
        <v>428</v>
      </c>
      <c r="D34" s="1" t="s">
        <v>142</v>
      </c>
      <c r="E34" s="1" t="s">
        <v>20</v>
      </c>
      <c r="F34" s="1" t="s">
        <v>429</v>
      </c>
      <c r="G34" s="1" t="s">
        <v>430</v>
      </c>
      <c r="H34" s="1" t="s">
        <v>431</v>
      </c>
      <c r="I34" s="1" t="s">
        <v>23</v>
      </c>
      <c r="J34" s="1" t="s">
        <v>432</v>
      </c>
      <c r="K34" s="1" t="s">
        <v>433</v>
      </c>
      <c r="L34" s="1" t="s">
        <v>434</v>
      </c>
      <c r="M34" s="1" t="s">
        <v>435</v>
      </c>
      <c r="N34" s="1" t="s">
        <v>436</v>
      </c>
      <c r="O34" s="1" t="s">
        <v>437</v>
      </c>
      <c r="P34" s="1" t="s">
        <v>438</v>
      </c>
      <c r="Q34" s="1" t="s">
        <v>23</v>
      </c>
      <c r="R34" s="1" t="s">
        <v>439</v>
      </c>
      <c r="S34" s="1" t="s">
        <v>148</v>
      </c>
      <c r="T34" s="1" t="s">
        <v>149</v>
      </c>
    </row>
    <row r="35" spans="1:20" x14ac:dyDescent="0.25">
      <c r="A35" s="1" t="s">
        <v>440</v>
      </c>
      <c r="B35" s="1" t="s">
        <v>441</v>
      </c>
      <c r="C35" s="1" t="s">
        <v>442</v>
      </c>
      <c r="D35" s="1" t="s">
        <v>197</v>
      </c>
      <c r="E35" s="1" t="s">
        <v>20</v>
      </c>
      <c r="F35" s="1" t="s">
        <v>443</v>
      </c>
      <c r="G35" s="1" t="s">
        <v>444</v>
      </c>
      <c r="H35" s="1" t="s">
        <v>445</v>
      </c>
      <c r="I35" s="1" t="s">
        <v>23</v>
      </c>
      <c r="J35" s="1" t="s">
        <v>446</v>
      </c>
      <c r="K35" s="1" t="s">
        <v>447</v>
      </c>
      <c r="L35" s="1" t="s">
        <v>23</v>
      </c>
      <c r="M35" s="1" t="s">
        <v>23</v>
      </c>
      <c r="N35" s="1" t="s">
        <v>448</v>
      </c>
      <c r="O35" s="1" t="s">
        <v>449</v>
      </c>
      <c r="P35" s="1" t="s">
        <v>450</v>
      </c>
      <c r="Q35" s="1" t="s">
        <v>23</v>
      </c>
      <c r="R35" s="1" t="s">
        <v>451</v>
      </c>
      <c r="S35" s="1" t="s">
        <v>148</v>
      </c>
      <c r="T35" s="1" t="s">
        <v>149</v>
      </c>
    </row>
    <row r="36" spans="1:20" x14ac:dyDescent="0.25">
      <c r="A36" s="1" t="s">
        <v>452</v>
      </c>
      <c r="B36" s="1" t="s">
        <v>453</v>
      </c>
      <c r="C36" s="1" t="s">
        <v>454</v>
      </c>
      <c r="D36" s="1" t="s">
        <v>142</v>
      </c>
      <c r="E36" s="1" t="s">
        <v>95</v>
      </c>
      <c r="F36" s="1" t="s">
        <v>455</v>
      </c>
      <c r="G36" s="1" t="s">
        <v>456</v>
      </c>
      <c r="H36" s="1" t="s">
        <v>457</v>
      </c>
      <c r="I36" s="1" t="s">
        <v>23</v>
      </c>
      <c r="J36" s="1" t="s">
        <v>455</v>
      </c>
      <c r="K36" s="1" t="s">
        <v>457</v>
      </c>
      <c r="L36" s="1" t="s">
        <v>456</v>
      </c>
      <c r="M36" s="1" t="s">
        <v>458</v>
      </c>
      <c r="N36" s="1" t="s">
        <v>459</v>
      </c>
      <c r="O36" s="1" t="s">
        <v>234</v>
      </c>
      <c r="P36" s="1" t="s">
        <v>460</v>
      </c>
      <c r="Q36" s="1" t="s">
        <v>23</v>
      </c>
      <c r="R36" s="1" t="s">
        <v>98</v>
      </c>
      <c r="S36" s="1" t="s">
        <v>148</v>
      </c>
      <c r="T36" s="1" t="s">
        <v>149</v>
      </c>
    </row>
    <row r="37" spans="1:20" x14ac:dyDescent="0.25">
      <c r="A37" s="1" t="s">
        <v>461</v>
      </c>
      <c r="B37" s="1" t="s">
        <v>427</v>
      </c>
      <c r="C37" s="1" t="s">
        <v>462</v>
      </c>
      <c r="D37" s="1" t="s">
        <v>197</v>
      </c>
      <c r="E37" s="1" t="s">
        <v>63</v>
      </c>
      <c r="F37" s="1" t="s">
        <v>463</v>
      </c>
      <c r="G37" s="1" t="s">
        <v>464</v>
      </c>
      <c r="H37" s="1" t="s">
        <v>465</v>
      </c>
      <c r="I37" s="1" t="s">
        <v>466</v>
      </c>
      <c r="J37" s="1" t="s">
        <v>467</v>
      </c>
      <c r="K37" s="1" t="s">
        <v>468</v>
      </c>
      <c r="L37" s="1" t="s">
        <v>469</v>
      </c>
      <c r="M37" s="1" t="s">
        <v>470</v>
      </c>
      <c r="N37" s="1" t="s">
        <v>471</v>
      </c>
      <c r="O37" s="1" t="s">
        <v>472</v>
      </c>
      <c r="P37" s="1" t="s">
        <v>473</v>
      </c>
      <c r="Q37" s="1" t="s">
        <v>23</v>
      </c>
      <c r="R37" s="1" t="s">
        <v>474</v>
      </c>
      <c r="S37" s="1" t="s">
        <v>148</v>
      </c>
      <c r="T37" s="1" t="s">
        <v>149</v>
      </c>
    </row>
    <row r="38" spans="1:20" x14ac:dyDescent="0.25">
      <c r="A38" s="1" t="s">
        <v>475</v>
      </c>
      <c r="B38" s="1" t="s">
        <v>476</v>
      </c>
      <c r="C38" s="1" t="s">
        <v>477</v>
      </c>
      <c r="D38" s="1" t="s">
        <v>478</v>
      </c>
      <c r="E38" s="1" t="s">
        <v>46</v>
      </c>
      <c r="F38" s="1" t="s">
        <v>479</v>
      </c>
      <c r="G38" s="1" t="s">
        <v>480</v>
      </c>
      <c r="H38" s="1" t="s">
        <v>481</v>
      </c>
      <c r="I38" s="1" t="s">
        <v>23</v>
      </c>
      <c r="J38" s="1" t="s">
        <v>482</v>
      </c>
      <c r="K38" s="1" t="s">
        <v>483</v>
      </c>
      <c r="L38" s="1" t="s">
        <v>484</v>
      </c>
      <c r="M38" s="1" t="s">
        <v>485</v>
      </c>
      <c r="N38" s="1" t="s">
        <v>486</v>
      </c>
      <c r="O38" s="1" t="s">
        <v>487</v>
      </c>
      <c r="P38" s="1" t="s">
        <v>488</v>
      </c>
      <c r="Q38" s="1" t="s">
        <v>23</v>
      </c>
      <c r="R38" s="1" t="s">
        <v>489</v>
      </c>
      <c r="S38" s="1" t="s">
        <v>148</v>
      </c>
      <c r="T38" s="1" t="s">
        <v>149</v>
      </c>
    </row>
    <row r="39" spans="1:20" x14ac:dyDescent="0.25">
      <c r="A39" s="1" t="s">
        <v>490</v>
      </c>
      <c r="B39" s="1" t="s">
        <v>491</v>
      </c>
      <c r="C39" s="1" t="s">
        <v>492</v>
      </c>
      <c r="D39" s="1" t="s">
        <v>142</v>
      </c>
      <c r="E39" s="1" t="s">
        <v>76</v>
      </c>
      <c r="F39" s="1" t="s">
        <v>493</v>
      </c>
      <c r="G39" s="1" t="s">
        <v>494</v>
      </c>
      <c r="H39" s="1" t="s">
        <v>495</v>
      </c>
      <c r="I39" s="1" t="s">
        <v>23</v>
      </c>
      <c r="J39" s="1" t="s">
        <v>493</v>
      </c>
      <c r="K39" s="1" t="s">
        <v>495</v>
      </c>
      <c r="L39" s="1" t="s">
        <v>494</v>
      </c>
      <c r="M39" s="1" t="s">
        <v>496</v>
      </c>
      <c r="N39" s="1" t="s">
        <v>497</v>
      </c>
      <c r="O39" s="1" t="s">
        <v>498</v>
      </c>
      <c r="P39" s="1" t="s">
        <v>499</v>
      </c>
      <c r="Q39" s="1" t="s">
        <v>23</v>
      </c>
      <c r="R39" s="1" t="s">
        <v>81</v>
      </c>
      <c r="S39" s="1" t="s">
        <v>148</v>
      </c>
      <c r="T39" s="1" t="s">
        <v>149</v>
      </c>
    </row>
    <row r="40" spans="1:20" x14ac:dyDescent="0.25">
      <c r="A40" s="1" t="s">
        <v>500</v>
      </c>
      <c r="B40" s="1" t="s">
        <v>501</v>
      </c>
      <c r="C40" s="1" t="s">
        <v>502</v>
      </c>
      <c r="D40" s="1" t="s">
        <v>478</v>
      </c>
      <c r="E40" s="1" t="s">
        <v>20</v>
      </c>
      <c r="F40" s="1" t="s">
        <v>503</v>
      </c>
      <c r="G40" s="1" t="s">
        <v>504</v>
      </c>
      <c r="H40" s="1" t="s">
        <v>505</v>
      </c>
      <c r="I40" s="1" t="s">
        <v>23</v>
      </c>
      <c r="J40" s="1" t="s">
        <v>506</v>
      </c>
      <c r="K40" s="1" t="s">
        <v>507</v>
      </c>
      <c r="L40" s="1" t="s">
        <v>508</v>
      </c>
      <c r="M40" s="1" t="s">
        <v>509</v>
      </c>
      <c r="N40" s="1" t="s">
        <v>510</v>
      </c>
      <c r="O40" s="1" t="s">
        <v>511</v>
      </c>
      <c r="P40" s="1" t="s">
        <v>512</v>
      </c>
      <c r="Q40" s="1" t="s">
        <v>23</v>
      </c>
      <c r="R40" s="1" t="s">
        <v>513</v>
      </c>
      <c r="S40" s="1" t="s">
        <v>148</v>
      </c>
      <c r="T40" s="1" t="s">
        <v>149</v>
      </c>
    </row>
    <row r="41" spans="1:20" x14ac:dyDescent="0.25">
      <c r="A41" s="1" t="s">
        <v>514</v>
      </c>
      <c r="B41" s="1" t="s">
        <v>515</v>
      </c>
      <c r="C41" s="1" t="s">
        <v>516</v>
      </c>
      <c r="D41" s="1" t="s">
        <v>197</v>
      </c>
      <c r="E41" s="1" t="s">
        <v>20</v>
      </c>
      <c r="F41" s="1" t="s">
        <v>517</v>
      </c>
      <c r="G41" s="1" t="s">
        <v>518</v>
      </c>
      <c r="H41" s="1" t="s">
        <v>519</v>
      </c>
      <c r="I41" s="1" t="s">
        <v>23</v>
      </c>
      <c r="J41" s="1" t="s">
        <v>520</v>
      </c>
      <c r="K41" s="1" t="s">
        <v>521</v>
      </c>
      <c r="L41" s="1" t="s">
        <v>23</v>
      </c>
      <c r="M41" s="1" t="s">
        <v>522</v>
      </c>
      <c r="N41" s="1" t="s">
        <v>523</v>
      </c>
      <c r="O41" s="1" t="s">
        <v>524</v>
      </c>
      <c r="P41" s="1" t="s">
        <v>525</v>
      </c>
      <c r="Q41" s="1" t="s">
        <v>23</v>
      </c>
      <c r="R41" s="1" t="s">
        <v>526</v>
      </c>
      <c r="S41" s="1" t="s">
        <v>148</v>
      </c>
      <c r="T41" s="1" t="s">
        <v>149</v>
      </c>
    </row>
    <row r="42" spans="1:20" x14ac:dyDescent="0.25">
      <c r="A42" s="1" t="s">
        <v>527</v>
      </c>
      <c r="B42" s="1" t="s">
        <v>528</v>
      </c>
      <c r="C42" s="1" t="s">
        <v>529</v>
      </c>
      <c r="D42" s="1" t="s">
        <v>142</v>
      </c>
      <c r="E42" s="1" t="s">
        <v>63</v>
      </c>
      <c r="F42" s="1" t="s">
        <v>530</v>
      </c>
      <c r="G42" s="1" t="s">
        <v>531</v>
      </c>
      <c r="H42" s="1" t="s">
        <v>532</v>
      </c>
      <c r="I42" s="1" t="s">
        <v>23</v>
      </c>
      <c r="J42" s="1" t="s">
        <v>533</v>
      </c>
      <c r="K42" s="1" t="s">
        <v>534</v>
      </c>
      <c r="L42" s="1" t="s">
        <v>535</v>
      </c>
      <c r="M42" s="1" t="s">
        <v>536</v>
      </c>
      <c r="N42" s="1" t="s">
        <v>537</v>
      </c>
      <c r="O42" s="1" t="s">
        <v>538</v>
      </c>
      <c r="P42" s="1" t="s">
        <v>539</v>
      </c>
      <c r="Q42" s="1" t="s">
        <v>23</v>
      </c>
      <c r="R42" s="1" t="s">
        <v>540</v>
      </c>
      <c r="S42" s="1" t="s">
        <v>148</v>
      </c>
      <c r="T42" s="1" t="s">
        <v>149</v>
      </c>
    </row>
    <row r="43" spans="1:20" x14ac:dyDescent="0.25">
      <c r="A43" s="1" t="s">
        <v>541</v>
      </c>
      <c r="B43" s="1" t="s">
        <v>542</v>
      </c>
      <c r="C43" s="1" t="s">
        <v>543</v>
      </c>
      <c r="D43" s="1" t="s">
        <v>142</v>
      </c>
      <c r="E43" s="1" t="s">
        <v>46</v>
      </c>
      <c r="F43" s="1" t="s">
        <v>544</v>
      </c>
      <c r="G43" s="1" t="s">
        <v>545</v>
      </c>
      <c r="H43" s="1" t="s">
        <v>546</v>
      </c>
      <c r="I43" s="1" t="s">
        <v>23</v>
      </c>
      <c r="J43" s="1" t="s">
        <v>547</v>
      </c>
      <c r="K43" s="1" t="s">
        <v>548</v>
      </c>
      <c r="L43" s="1" t="s">
        <v>23</v>
      </c>
      <c r="M43" s="1" t="s">
        <v>23</v>
      </c>
      <c r="N43" s="1" t="s">
        <v>549</v>
      </c>
      <c r="O43" s="1" t="s">
        <v>550</v>
      </c>
      <c r="P43" s="1" t="s">
        <v>551</v>
      </c>
      <c r="Q43" s="1" t="s">
        <v>23</v>
      </c>
      <c r="R43" s="1" t="s">
        <v>552</v>
      </c>
      <c r="S43" s="1" t="s">
        <v>148</v>
      </c>
      <c r="T43" s="1" t="s">
        <v>149</v>
      </c>
    </row>
    <row r="44" spans="1:20" x14ac:dyDescent="0.25">
      <c r="A44" s="1" t="s">
        <v>553</v>
      </c>
      <c r="B44" s="1" t="s">
        <v>554</v>
      </c>
      <c r="C44" s="1" t="s">
        <v>555</v>
      </c>
      <c r="D44" s="1" t="s">
        <v>142</v>
      </c>
      <c r="E44" s="1" t="s">
        <v>63</v>
      </c>
      <c r="F44" s="1" t="s">
        <v>556</v>
      </c>
      <c r="G44" s="1" t="s">
        <v>557</v>
      </c>
      <c r="H44" s="1" t="s">
        <v>558</v>
      </c>
      <c r="I44" s="1" t="s">
        <v>23</v>
      </c>
      <c r="J44" s="1" t="s">
        <v>559</v>
      </c>
      <c r="K44" s="1" t="s">
        <v>560</v>
      </c>
      <c r="L44" s="1" t="s">
        <v>23</v>
      </c>
      <c r="M44" s="1" t="s">
        <v>561</v>
      </c>
      <c r="N44" s="1" t="s">
        <v>562</v>
      </c>
      <c r="O44" s="1" t="s">
        <v>563</v>
      </c>
      <c r="P44" s="1" t="s">
        <v>564</v>
      </c>
      <c r="Q44" s="1" t="s">
        <v>23</v>
      </c>
      <c r="R44" s="1" t="s">
        <v>565</v>
      </c>
      <c r="S44" s="1" t="s">
        <v>148</v>
      </c>
      <c r="T44" s="1" t="s">
        <v>149</v>
      </c>
    </row>
    <row r="45" spans="1:20" x14ac:dyDescent="0.25">
      <c r="A45" s="1" t="s">
        <v>566</v>
      </c>
      <c r="B45" s="1" t="s">
        <v>567</v>
      </c>
      <c r="C45" s="1" t="s">
        <v>568</v>
      </c>
      <c r="D45" s="1" t="s">
        <v>142</v>
      </c>
      <c r="E45" s="1" t="s">
        <v>20</v>
      </c>
      <c r="F45" s="1" t="s">
        <v>569</v>
      </c>
      <c r="G45" s="1" t="s">
        <v>570</v>
      </c>
      <c r="H45" s="1" t="s">
        <v>571</v>
      </c>
      <c r="I45" s="1" t="s">
        <v>23</v>
      </c>
      <c r="J45" s="1" t="s">
        <v>572</v>
      </c>
      <c r="K45" s="1" t="s">
        <v>573</v>
      </c>
      <c r="L45" s="1" t="s">
        <v>574</v>
      </c>
      <c r="M45" s="1" t="s">
        <v>575</v>
      </c>
      <c r="N45" s="1" t="s">
        <v>576</v>
      </c>
      <c r="O45" s="1" t="s">
        <v>209</v>
      </c>
      <c r="P45" s="1" t="s">
        <v>577</v>
      </c>
      <c r="Q45" s="1" t="s">
        <v>23</v>
      </c>
      <c r="R45" s="1" t="s">
        <v>578</v>
      </c>
      <c r="S45" s="1" t="s">
        <v>148</v>
      </c>
      <c r="T45" s="1" t="s">
        <v>149</v>
      </c>
    </row>
    <row r="46" spans="1:20" x14ac:dyDescent="0.25">
      <c r="A46" s="1" t="s">
        <v>579</v>
      </c>
      <c r="B46" s="1" t="s">
        <v>542</v>
      </c>
      <c r="C46" s="1" t="s">
        <v>580</v>
      </c>
      <c r="D46" s="1" t="s">
        <v>142</v>
      </c>
      <c r="E46" s="1" t="s">
        <v>20</v>
      </c>
      <c r="F46" s="1" t="s">
        <v>581</v>
      </c>
      <c r="G46" s="1" t="s">
        <v>582</v>
      </c>
      <c r="H46" s="1" t="s">
        <v>583</v>
      </c>
      <c r="I46" s="1" t="s">
        <v>23</v>
      </c>
      <c r="J46" s="1" t="s">
        <v>584</v>
      </c>
      <c r="K46" s="1" t="s">
        <v>585</v>
      </c>
      <c r="L46" s="1" t="s">
        <v>586</v>
      </c>
      <c r="M46" s="1" t="s">
        <v>587</v>
      </c>
      <c r="N46" s="1" t="s">
        <v>588</v>
      </c>
      <c r="O46" s="1" t="s">
        <v>589</v>
      </c>
      <c r="P46" s="1" t="s">
        <v>590</v>
      </c>
      <c r="Q46" s="1" t="s">
        <v>23</v>
      </c>
      <c r="R46" s="1" t="s">
        <v>591</v>
      </c>
      <c r="S46" s="1" t="s">
        <v>148</v>
      </c>
      <c r="T46" s="1" t="s">
        <v>149</v>
      </c>
    </row>
    <row r="47" spans="1:20" x14ac:dyDescent="0.25">
      <c r="A47" s="1" t="s">
        <v>592</v>
      </c>
      <c r="B47" s="1" t="s">
        <v>542</v>
      </c>
      <c r="C47" s="1" t="s">
        <v>593</v>
      </c>
      <c r="D47" s="1" t="s">
        <v>142</v>
      </c>
      <c r="E47" s="1" t="s">
        <v>20</v>
      </c>
      <c r="F47" s="1" t="s">
        <v>594</v>
      </c>
      <c r="G47" s="1" t="s">
        <v>23</v>
      </c>
      <c r="H47" s="1" t="s">
        <v>595</v>
      </c>
      <c r="I47" s="1" t="s">
        <v>23</v>
      </c>
      <c r="J47" s="1" t="s">
        <v>596</v>
      </c>
      <c r="K47" s="1" t="s">
        <v>594</v>
      </c>
      <c r="L47" s="1" t="s">
        <v>597</v>
      </c>
      <c r="M47" s="1" t="s">
        <v>598</v>
      </c>
      <c r="N47" s="1" t="s">
        <v>599</v>
      </c>
      <c r="O47" s="1" t="s">
        <v>600</v>
      </c>
      <c r="P47" s="1" t="s">
        <v>601</v>
      </c>
      <c r="Q47" s="1" t="s">
        <v>23</v>
      </c>
      <c r="R47" s="1" t="s">
        <v>578</v>
      </c>
      <c r="S47" s="1" t="s">
        <v>148</v>
      </c>
      <c r="T47" s="1" t="s">
        <v>149</v>
      </c>
    </row>
    <row r="48" spans="1:20" x14ac:dyDescent="0.25">
      <c r="A48" s="1" t="s">
        <v>602</v>
      </c>
      <c r="B48" s="1" t="s">
        <v>603</v>
      </c>
      <c r="C48" s="1" t="s">
        <v>604</v>
      </c>
      <c r="D48" s="1" t="s">
        <v>142</v>
      </c>
      <c r="E48" s="1" t="s">
        <v>95</v>
      </c>
      <c r="F48" s="1" t="s">
        <v>605</v>
      </c>
      <c r="G48" s="1" t="s">
        <v>23</v>
      </c>
      <c r="H48" s="1" t="s">
        <v>606</v>
      </c>
      <c r="I48" s="1" t="s">
        <v>23</v>
      </c>
      <c r="J48" s="1" t="s">
        <v>605</v>
      </c>
      <c r="K48" s="1" t="s">
        <v>606</v>
      </c>
      <c r="L48" s="1" t="s">
        <v>23</v>
      </c>
      <c r="M48" s="1" t="s">
        <v>607</v>
      </c>
      <c r="N48" s="1" t="s">
        <v>23</v>
      </c>
      <c r="O48" s="1" t="s">
        <v>608</v>
      </c>
      <c r="P48" s="1" t="s">
        <v>235</v>
      </c>
      <c r="Q48" s="1" t="s">
        <v>23</v>
      </c>
      <c r="R48" s="1" t="s">
        <v>98</v>
      </c>
      <c r="S48" s="1" t="s">
        <v>148</v>
      </c>
      <c r="T48" s="1" t="s">
        <v>149</v>
      </c>
    </row>
    <row r="49" spans="1:20" x14ac:dyDescent="0.25">
      <c r="A49" s="1" t="s">
        <v>609</v>
      </c>
      <c r="B49" s="1" t="s">
        <v>542</v>
      </c>
      <c r="C49" s="1" t="s">
        <v>610</v>
      </c>
      <c r="D49" s="1" t="s">
        <v>142</v>
      </c>
      <c r="E49" s="1" t="s">
        <v>138</v>
      </c>
      <c r="F49" s="1" t="s">
        <v>611</v>
      </c>
      <c r="G49" s="1" t="s">
        <v>612</v>
      </c>
      <c r="H49" s="1" t="s">
        <v>613</v>
      </c>
      <c r="I49" s="1" t="s">
        <v>614</v>
      </c>
      <c r="J49" s="1" t="s">
        <v>615</v>
      </c>
      <c r="K49" s="1" t="s">
        <v>616</v>
      </c>
      <c r="L49" s="1" t="s">
        <v>617</v>
      </c>
      <c r="M49" s="1" t="s">
        <v>618</v>
      </c>
      <c r="N49" s="1" t="s">
        <v>619</v>
      </c>
      <c r="O49" s="1" t="s">
        <v>620</v>
      </c>
      <c r="P49" s="1" t="s">
        <v>621</v>
      </c>
      <c r="Q49" s="1" t="s">
        <v>23</v>
      </c>
      <c r="R49" s="1" t="s">
        <v>622</v>
      </c>
      <c r="S49" s="1" t="s">
        <v>148</v>
      </c>
      <c r="T49" s="1" t="s">
        <v>149</v>
      </c>
    </row>
    <row r="50" spans="1:20" x14ac:dyDescent="0.25">
      <c r="A50" s="1" t="s">
        <v>623</v>
      </c>
      <c r="B50" s="1" t="s">
        <v>624</v>
      </c>
      <c r="C50" s="1" t="s">
        <v>625</v>
      </c>
      <c r="D50" s="1" t="s">
        <v>197</v>
      </c>
      <c r="E50" s="1" t="s">
        <v>20</v>
      </c>
      <c r="F50" s="1" t="s">
        <v>626</v>
      </c>
      <c r="G50" s="1" t="s">
        <v>627</v>
      </c>
      <c r="H50" s="1" t="s">
        <v>628</v>
      </c>
      <c r="I50" s="1" t="s">
        <v>23</v>
      </c>
      <c r="J50" s="1" t="s">
        <v>629</v>
      </c>
      <c r="K50" s="1" t="s">
        <v>630</v>
      </c>
      <c r="L50" s="1" t="s">
        <v>23</v>
      </c>
      <c r="M50" s="1" t="s">
        <v>631</v>
      </c>
      <c r="N50" s="1" t="s">
        <v>632</v>
      </c>
      <c r="O50" s="1" t="s">
        <v>278</v>
      </c>
      <c r="P50" s="1" t="s">
        <v>633</v>
      </c>
      <c r="Q50" s="1" t="s">
        <v>23</v>
      </c>
      <c r="R50" s="1" t="s">
        <v>634</v>
      </c>
      <c r="S50" s="1" t="s">
        <v>148</v>
      </c>
      <c r="T50" s="1" t="s">
        <v>149</v>
      </c>
    </row>
    <row r="51" spans="1:20" x14ac:dyDescent="0.25">
      <c r="A51" s="1" t="s">
        <v>635</v>
      </c>
      <c r="B51" s="1" t="s">
        <v>636</v>
      </c>
      <c r="C51" s="1" t="s">
        <v>637</v>
      </c>
      <c r="D51" s="1" t="s">
        <v>142</v>
      </c>
      <c r="E51" s="1" t="s">
        <v>20</v>
      </c>
      <c r="F51" s="1" t="s">
        <v>638</v>
      </c>
      <c r="G51" s="1" t="s">
        <v>639</v>
      </c>
      <c r="H51" s="1" t="s">
        <v>640</v>
      </c>
      <c r="I51" s="1" t="s">
        <v>23</v>
      </c>
      <c r="J51" s="1" t="s">
        <v>641</v>
      </c>
      <c r="K51" s="1" t="s">
        <v>642</v>
      </c>
      <c r="L51" s="1" t="s">
        <v>643</v>
      </c>
      <c r="M51" s="1" t="s">
        <v>644</v>
      </c>
      <c r="N51" s="1" t="s">
        <v>645</v>
      </c>
      <c r="O51" s="1" t="s">
        <v>180</v>
      </c>
      <c r="P51" s="1" t="s">
        <v>646</v>
      </c>
      <c r="Q51" s="1" t="s">
        <v>23</v>
      </c>
      <c r="R51" s="1" t="s">
        <v>388</v>
      </c>
      <c r="S51" s="1" t="s">
        <v>148</v>
      </c>
      <c r="T51" s="1" t="s">
        <v>149</v>
      </c>
    </row>
    <row r="52" spans="1:20" x14ac:dyDescent="0.25">
      <c r="A52" s="1" t="s">
        <v>647</v>
      </c>
      <c r="B52" s="1" t="s">
        <v>648</v>
      </c>
      <c r="C52" s="1" t="s">
        <v>649</v>
      </c>
      <c r="D52" s="1" t="s">
        <v>142</v>
      </c>
      <c r="E52" s="1" t="s">
        <v>20</v>
      </c>
      <c r="F52" s="1" t="s">
        <v>650</v>
      </c>
      <c r="G52" s="1" t="s">
        <v>651</v>
      </c>
      <c r="H52" s="1" t="s">
        <v>652</v>
      </c>
      <c r="I52" s="1" t="s">
        <v>23</v>
      </c>
      <c r="J52" s="1" t="s">
        <v>653</v>
      </c>
      <c r="K52" s="1" t="s">
        <v>67</v>
      </c>
      <c r="L52" s="1" t="s">
        <v>23</v>
      </c>
      <c r="M52" s="1" t="s">
        <v>654</v>
      </c>
      <c r="N52" s="1" t="s">
        <v>655</v>
      </c>
      <c r="O52" s="1" t="s">
        <v>656</v>
      </c>
      <c r="P52" s="1" t="s">
        <v>657</v>
      </c>
      <c r="Q52" s="1" t="s">
        <v>23</v>
      </c>
      <c r="R52" s="1" t="s">
        <v>658</v>
      </c>
      <c r="S52" s="1" t="s">
        <v>148</v>
      </c>
      <c r="T52" s="1" t="s">
        <v>149</v>
      </c>
    </row>
    <row r="53" spans="1:20" x14ac:dyDescent="0.25">
      <c r="A53" s="1" t="s">
        <v>659</v>
      </c>
      <c r="B53" s="1" t="s">
        <v>660</v>
      </c>
      <c r="C53" s="1" t="s">
        <v>661</v>
      </c>
      <c r="D53" s="1" t="s">
        <v>662</v>
      </c>
      <c r="E53" s="1" t="s">
        <v>138</v>
      </c>
      <c r="F53" s="1" t="s">
        <v>663</v>
      </c>
      <c r="G53" s="1" t="s">
        <v>664</v>
      </c>
      <c r="H53" s="1" t="s">
        <v>665</v>
      </c>
      <c r="I53" s="1" t="s">
        <v>23</v>
      </c>
      <c r="J53" s="1" t="s">
        <v>666</v>
      </c>
      <c r="K53" s="1" t="s">
        <v>667</v>
      </c>
      <c r="L53" s="1" t="s">
        <v>668</v>
      </c>
      <c r="M53" s="1" t="s">
        <v>669</v>
      </c>
      <c r="N53" s="1" t="s">
        <v>670</v>
      </c>
      <c r="O53" s="1" t="s">
        <v>180</v>
      </c>
      <c r="P53" s="1" t="s">
        <v>671</v>
      </c>
      <c r="Q53" s="1" t="s">
        <v>23</v>
      </c>
      <c r="R53" s="1" t="s">
        <v>672</v>
      </c>
      <c r="S53" s="1" t="s">
        <v>148</v>
      </c>
      <c r="T53" s="1" t="s">
        <v>149</v>
      </c>
    </row>
    <row r="54" spans="1:20" x14ac:dyDescent="0.25">
      <c r="A54" s="1" t="s">
        <v>673</v>
      </c>
      <c r="B54" s="1" t="s">
        <v>636</v>
      </c>
      <c r="C54" s="1" t="s">
        <v>674</v>
      </c>
      <c r="D54" s="1" t="s">
        <v>197</v>
      </c>
      <c r="E54" s="1" t="s">
        <v>20</v>
      </c>
      <c r="F54" s="1" t="s">
        <v>675</v>
      </c>
      <c r="G54" s="1" t="s">
        <v>676</v>
      </c>
      <c r="H54" s="1" t="s">
        <v>677</v>
      </c>
      <c r="I54" s="1" t="s">
        <v>23</v>
      </c>
      <c r="J54" s="1" t="s">
        <v>678</v>
      </c>
      <c r="K54" s="1" t="s">
        <v>679</v>
      </c>
      <c r="L54" s="1" t="s">
        <v>680</v>
      </c>
      <c r="M54" s="1" t="s">
        <v>681</v>
      </c>
      <c r="N54" s="1" t="s">
        <v>682</v>
      </c>
      <c r="O54" s="1" t="s">
        <v>683</v>
      </c>
      <c r="P54" s="1" t="s">
        <v>684</v>
      </c>
      <c r="Q54" s="1" t="s">
        <v>23</v>
      </c>
      <c r="R54" s="1" t="s">
        <v>685</v>
      </c>
      <c r="S54" s="1" t="s">
        <v>148</v>
      </c>
      <c r="T54" s="1" t="s">
        <v>149</v>
      </c>
    </row>
    <row r="55" spans="1:20" x14ac:dyDescent="0.25">
      <c r="A55" s="1" t="s">
        <v>686</v>
      </c>
      <c r="B55" s="1" t="s">
        <v>687</v>
      </c>
      <c r="C55" s="1" t="s">
        <v>688</v>
      </c>
      <c r="D55" s="1" t="s">
        <v>142</v>
      </c>
      <c r="E55" s="1" t="s">
        <v>95</v>
      </c>
      <c r="F55" s="1" t="s">
        <v>689</v>
      </c>
      <c r="G55" s="1" t="s">
        <v>23</v>
      </c>
      <c r="H55" s="1" t="s">
        <v>690</v>
      </c>
      <c r="I55" s="1" t="s">
        <v>23</v>
      </c>
      <c r="J55" s="1" t="s">
        <v>689</v>
      </c>
      <c r="K55" s="1" t="s">
        <v>690</v>
      </c>
      <c r="L55" s="1" t="s">
        <v>23</v>
      </c>
      <c r="M55" s="1" t="s">
        <v>691</v>
      </c>
      <c r="N55" s="1" t="s">
        <v>692</v>
      </c>
      <c r="O55" s="1" t="s">
        <v>234</v>
      </c>
      <c r="P55" s="1" t="s">
        <v>693</v>
      </c>
      <c r="Q55" s="1" t="s">
        <v>23</v>
      </c>
      <c r="R55" s="1" t="s">
        <v>98</v>
      </c>
      <c r="S55" s="1" t="s">
        <v>148</v>
      </c>
      <c r="T55" s="1" t="s">
        <v>149</v>
      </c>
    </row>
    <row r="56" spans="1:20" x14ac:dyDescent="0.25">
      <c r="A56" s="1" t="s">
        <v>694</v>
      </c>
      <c r="B56" s="1" t="s">
        <v>636</v>
      </c>
      <c r="C56" s="1" t="s">
        <v>695</v>
      </c>
      <c r="D56" s="1" t="s">
        <v>142</v>
      </c>
      <c r="E56" s="1" t="s">
        <v>46</v>
      </c>
      <c r="F56" s="1" t="s">
        <v>696</v>
      </c>
      <c r="G56" s="1" t="s">
        <v>697</v>
      </c>
      <c r="H56" s="1" t="s">
        <v>698</v>
      </c>
      <c r="I56" s="1" t="s">
        <v>23</v>
      </c>
      <c r="J56" s="1" t="s">
        <v>699</v>
      </c>
      <c r="K56" s="1" t="s">
        <v>700</v>
      </c>
      <c r="L56" s="1" t="s">
        <v>701</v>
      </c>
      <c r="M56" s="1" t="s">
        <v>702</v>
      </c>
      <c r="N56" s="1" t="s">
        <v>703</v>
      </c>
      <c r="O56" s="1" t="s">
        <v>180</v>
      </c>
      <c r="P56" s="1" t="s">
        <v>704</v>
      </c>
      <c r="Q56" s="1" t="s">
        <v>23</v>
      </c>
      <c r="R56" s="1" t="s">
        <v>388</v>
      </c>
      <c r="S56" s="1" t="s">
        <v>148</v>
      </c>
      <c r="T56" s="1" t="s">
        <v>149</v>
      </c>
    </row>
    <row r="57" spans="1:20" x14ac:dyDescent="0.25">
      <c r="A57" s="1" t="s">
        <v>705</v>
      </c>
      <c r="B57" s="1" t="s">
        <v>636</v>
      </c>
      <c r="C57" s="1" t="s">
        <v>706</v>
      </c>
      <c r="D57" s="1" t="s">
        <v>142</v>
      </c>
      <c r="E57" s="1" t="s">
        <v>20</v>
      </c>
      <c r="F57" s="1" t="s">
        <v>707</v>
      </c>
      <c r="G57" s="1" t="s">
        <v>708</v>
      </c>
      <c r="H57" s="1" t="s">
        <v>709</v>
      </c>
      <c r="I57" s="1" t="s">
        <v>23</v>
      </c>
      <c r="J57" s="1" t="s">
        <v>710</v>
      </c>
      <c r="K57" s="1" t="s">
        <v>711</v>
      </c>
      <c r="L57" s="1" t="s">
        <v>712</v>
      </c>
      <c r="M57" s="1" t="s">
        <v>713</v>
      </c>
      <c r="N57" s="1" t="s">
        <v>714</v>
      </c>
      <c r="O57" s="1" t="s">
        <v>715</v>
      </c>
      <c r="P57" s="1" t="s">
        <v>716</v>
      </c>
      <c r="Q57" s="1" t="s">
        <v>23</v>
      </c>
      <c r="R57" s="1" t="s">
        <v>717</v>
      </c>
      <c r="S57" s="1" t="s">
        <v>148</v>
      </c>
      <c r="T57" s="1" t="s">
        <v>149</v>
      </c>
    </row>
    <row r="58" spans="1:20" x14ac:dyDescent="0.25">
      <c r="A58" s="1" t="s">
        <v>718</v>
      </c>
      <c r="B58" s="1" t="s">
        <v>719</v>
      </c>
      <c r="C58" s="1" t="s">
        <v>720</v>
      </c>
      <c r="D58" s="1" t="s">
        <v>142</v>
      </c>
      <c r="E58" s="1" t="s">
        <v>95</v>
      </c>
      <c r="F58" s="1" t="s">
        <v>721</v>
      </c>
      <c r="G58" s="1" t="s">
        <v>23</v>
      </c>
      <c r="H58" s="1" t="s">
        <v>722</v>
      </c>
      <c r="I58" s="1" t="s">
        <v>23</v>
      </c>
      <c r="J58" s="1" t="s">
        <v>721</v>
      </c>
      <c r="K58" s="1" t="s">
        <v>722</v>
      </c>
      <c r="L58" s="1" t="s">
        <v>23</v>
      </c>
      <c r="M58" s="1" t="s">
        <v>723</v>
      </c>
      <c r="N58" s="1" t="s">
        <v>23</v>
      </c>
      <c r="O58" s="1" t="s">
        <v>234</v>
      </c>
      <c r="P58" s="1" t="s">
        <v>724</v>
      </c>
      <c r="Q58" s="1" t="s">
        <v>23</v>
      </c>
      <c r="R58" s="1" t="s">
        <v>98</v>
      </c>
      <c r="S58" s="1" t="s">
        <v>148</v>
      </c>
      <c r="T58" s="1" t="s">
        <v>149</v>
      </c>
    </row>
    <row r="59" spans="1:20" x14ac:dyDescent="0.25">
      <c r="A59" s="1" t="s">
        <v>725</v>
      </c>
      <c r="B59" s="1" t="s">
        <v>140</v>
      </c>
      <c r="C59" s="1" t="s">
        <v>726</v>
      </c>
      <c r="D59" s="1" t="s">
        <v>142</v>
      </c>
      <c r="E59" s="1" t="s">
        <v>20</v>
      </c>
      <c r="F59" s="1" t="s">
        <v>727</v>
      </c>
      <c r="G59" s="1" t="s">
        <v>728</v>
      </c>
      <c r="H59" s="1" t="s">
        <v>729</v>
      </c>
      <c r="I59" s="1" t="s">
        <v>23</v>
      </c>
      <c r="J59" s="1" t="s">
        <v>730</v>
      </c>
      <c r="K59" s="1" t="s">
        <v>731</v>
      </c>
      <c r="L59" s="1" t="s">
        <v>732</v>
      </c>
      <c r="M59" s="1" t="s">
        <v>733</v>
      </c>
      <c r="N59" s="1" t="s">
        <v>734</v>
      </c>
      <c r="O59" s="1" t="s">
        <v>735</v>
      </c>
      <c r="P59" s="1" t="s">
        <v>736</v>
      </c>
      <c r="Q59" s="1" t="s">
        <v>23</v>
      </c>
      <c r="R59" s="1" t="s">
        <v>737</v>
      </c>
      <c r="S59" s="1" t="s">
        <v>148</v>
      </c>
      <c r="T59" s="1" t="s">
        <v>149</v>
      </c>
    </row>
    <row r="60" spans="1:20" x14ac:dyDescent="0.25">
      <c r="A60" s="1" t="s">
        <v>738</v>
      </c>
      <c r="B60" s="1" t="s">
        <v>542</v>
      </c>
      <c r="C60" s="1" t="s">
        <v>739</v>
      </c>
      <c r="D60" s="1" t="s">
        <v>197</v>
      </c>
      <c r="E60" s="1" t="s">
        <v>20</v>
      </c>
      <c r="F60" s="1" t="s">
        <v>740</v>
      </c>
      <c r="G60" s="1" t="s">
        <v>741</v>
      </c>
      <c r="H60" s="1" t="s">
        <v>742</v>
      </c>
      <c r="I60" s="1" t="s">
        <v>23</v>
      </c>
      <c r="J60" s="1" t="s">
        <v>743</v>
      </c>
      <c r="K60" s="1" t="s">
        <v>744</v>
      </c>
      <c r="L60" s="1" t="s">
        <v>745</v>
      </c>
      <c r="M60" s="1" t="s">
        <v>746</v>
      </c>
      <c r="N60" s="1" t="s">
        <v>747</v>
      </c>
      <c r="O60" s="1" t="s">
        <v>748</v>
      </c>
      <c r="P60" s="1" t="s">
        <v>749</v>
      </c>
      <c r="Q60" s="1" t="s">
        <v>23</v>
      </c>
      <c r="R60" s="1" t="s">
        <v>750</v>
      </c>
      <c r="S60" s="1" t="s">
        <v>148</v>
      </c>
      <c r="T60" s="1" t="s">
        <v>149</v>
      </c>
    </row>
    <row r="61" spans="1:20" x14ac:dyDescent="0.25">
      <c r="A61" s="1" t="s">
        <v>751</v>
      </c>
      <c r="B61" s="1" t="s">
        <v>326</v>
      </c>
      <c r="C61" s="1" t="s">
        <v>752</v>
      </c>
      <c r="D61" s="1" t="s">
        <v>142</v>
      </c>
      <c r="E61" s="1" t="s">
        <v>20</v>
      </c>
      <c r="F61" s="1" t="s">
        <v>753</v>
      </c>
      <c r="G61" s="1" t="s">
        <v>754</v>
      </c>
      <c r="H61" s="1" t="s">
        <v>755</v>
      </c>
      <c r="I61" s="1" t="s">
        <v>23</v>
      </c>
      <c r="J61" s="1" t="s">
        <v>756</v>
      </c>
      <c r="K61" s="1" t="s">
        <v>757</v>
      </c>
      <c r="L61" s="1" t="s">
        <v>23</v>
      </c>
      <c r="M61" s="1" t="s">
        <v>23</v>
      </c>
      <c r="N61" s="1" t="s">
        <v>758</v>
      </c>
      <c r="O61" s="1" t="s">
        <v>759</v>
      </c>
      <c r="P61" s="1" t="s">
        <v>577</v>
      </c>
      <c r="Q61" s="1" t="s">
        <v>23</v>
      </c>
      <c r="R61" s="1" t="s">
        <v>760</v>
      </c>
      <c r="S61" s="1" t="s">
        <v>148</v>
      </c>
      <c r="T61" s="1" t="s">
        <v>149</v>
      </c>
    </row>
    <row r="62" spans="1:20" x14ac:dyDescent="0.25">
      <c r="A62" s="1" t="s">
        <v>761</v>
      </c>
      <c r="B62" s="1" t="s">
        <v>542</v>
      </c>
      <c r="C62" s="1" t="s">
        <v>762</v>
      </c>
      <c r="D62" s="1" t="s">
        <v>197</v>
      </c>
      <c r="E62" s="1" t="s">
        <v>46</v>
      </c>
      <c r="F62" s="1" t="s">
        <v>763</v>
      </c>
      <c r="G62" s="1" t="s">
        <v>764</v>
      </c>
      <c r="H62" s="1" t="s">
        <v>765</v>
      </c>
      <c r="I62" s="1" t="s">
        <v>23</v>
      </c>
      <c r="J62" s="1" t="s">
        <v>766</v>
      </c>
      <c r="K62" s="1" t="s">
        <v>767</v>
      </c>
      <c r="L62" s="1" t="s">
        <v>680</v>
      </c>
      <c r="M62" s="1" t="s">
        <v>768</v>
      </c>
      <c r="N62" s="1" t="s">
        <v>769</v>
      </c>
      <c r="O62" s="1" t="s">
        <v>770</v>
      </c>
      <c r="P62" s="1" t="s">
        <v>771</v>
      </c>
      <c r="Q62" s="1" t="s">
        <v>23</v>
      </c>
      <c r="R62" s="1" t="s">
        <v>772</v>
      </c>
      <c r="S62" s="1" t="s">
        <v>148</v>
      </c>
      <c r="T62" s="1" t="s">
        <v>149</v>
      </c>
    </row>
    <row r="63" spans="1:20" x14ac:dyDescent="0.25">
      <c r="A63" s="1" t="s">
        <v>773</v>
      </c>
      <c r="B63" s="1" t="s">
        <v>542</v>
      </c>
      <c r="C63" s="1" t="s">
        <v>774</v>
      </c>
      <c r="D63" s="1" t="s">
        <v>775</v>
      </c>
      <c r="E63" s="1" t="s">
        <v>138</v>
      </c>
      <c r="F63" s="1" t="s">
        <v>776</v>
      </c>
      <c r="G63" s="1" t="s">
        <v>777</v>
      </c>
      <c r="H63" s="1" t="s">
        <v>778</v>
      </c>
      <c r="I63" s="1" t="s">
        <v>779</v>
      </c>
      <c r="J63" s="1" t="s">
        <v>780</v>
      </c>
      <c r="K63" s="1" t="s">
        <v>781</v>
      </c>
      <c r="L63" s="1" t="s">
        <v>680</v>
      </c>
      <c r="M63" s="1" t="s">
        <v>782</v>
      </c>
      <c r="N63" s="1" t="s">
        <v>783</v>
      </c>
      <c r="O63" s="1" t="s">
        <v>784</v>
      </c>
      <c r="P63" s="1" t="s">
        <v>785</v>
      </c>
      <c r="Q63" s="1" t="s">
        <v>23</v>
      </c>
      <c r="R63" s="1" t="s">
        <v>786</v>
      </c>
      <c r="S63" s="1" t="s">
        <v>148</v>
      </c>
      <c r="T63" s="1" t="s">
        <v>149</v>
      </c>
    </row>
    <row r="64" spans="1:20" x14ac:dyDescent="0.25">
      <c r="A64" s="1" t="s">
        <v>787</v>
      </c>
      <c r="B64" s="1" t="s">
        <v>542</v>
      </c>
      <c r="C64" s="1" t="s">
        <v>788</v>
      </c>
      <c r="D64" s="1" t="s">
        <v>197</v>
      </c>
      <c r="E64" s="1" t="s">
        <v>20</v>
      </c>
      <c r="F64" s="1" t="s">
        <v>789</v>
      </c>
      <c r="G64" s="1" t="s">
        <v>790</v>
      </c>
      <c r="H64" s="1" t="s">
        <v>791</v>
      </c>
      <c r="I64" s="1" t="s">
        <v>23</v>
      </c>
      <c r="J64" s="1" t="s">
        <v>792</v>
      </c>
      <c r="K64" s="1" t="s">
        <v>793</v>
      </c>
      <c r="L64" s="1" t="s">
        <v>23</v>
      </c>
      <c r="M64" s="1" t="s">
        <v>794</v>
      </c>
      <c r="N64" s="1" t="s">
        <v>795</v>
      </c>
      <c r="O64" s="1" t="s">
        <v>360</v>
      </c>
      <c r="P64" s="1" t="s">
        <v>499</v>
      </c>
      <c r="Q64" s="1" t="s">
        <v>23</v>
      </c>
      <c r="R64" s="1" t="s">
        <v>796</v>
      </c>
      <c r="S64" s="1" t="s">
        <v>148</v>
      </c>
      <c r="T64" s="1" t="s">
        <v>149</v>
      </c>
    </row>
    <row r="65" spans="1:20" x14ac:dyDescent="0.25">
      <c r="A65" s="1" t="s">
        <v>797</v>
      </c>
      <c r="B65" s="1" t="s">
        <v>542</v>
      </c>
      <c r="C65" s="1" t="s">
        <v>774</v>
      </c>
      <c r="D65" s="1" t="s">
        <v>142</v>
      </c>
      <c r="E65" s="1" t="s">
        <v>138</v>
      </c>
      <c r="F65" s="1" t="s">
        <v>776</v>
      </c>
      <c r="G65" s="1" t="s">
        <v>777</v>
      </c>
      <c r="H65" s="1" t="s">
        <v>778</v>
      </c>
      <c r="I65" s="1" t="s">
        <v>779</v>
      </c>
      <c r="J65" s="1" t="s">
        <v>798</v>
      </c>
      <c r="K65" s="1" t="s">
        <v>799</v>
      </c>
      <c r="L65" s="1" t="s">
        <v>680</v>
      </c>
      <c r="M65" s="1" t="s">
        <v>800</v>
      </c>
      <c r="N65" s="1" t="s">
        <v>801</v>
      </c>
      <c r="O65" s="1" t="s">
        <v>802</v>
      </c>
      <c r="P65" s="1" t="s">
        <v>803</v>
      </c>
      <c r="Q65" s="1" t="s">
        <v>23</v>
      </c>
      <c r="R65" s="1" t="s">
        <v>804</v>
      </c>
      <c r="S65" s="1" t="s">
        <v>148</v>
      </c>
      <c r="T65" s="1" t="s">
        <v>149</v>
      </c>
    </row>
    <row r="66" spans="1:20" x14ac:dyDescent="0.25">
      <c r="A66" s="1" t="s">
        <v>805</v>
      </c>
      <c r="B66" s="1" t="s">
        <v>515</v>
      </c>
      <c r="C66" s="1" t="s">
        <v>806</v>
      </c>
      <c r="D66" s="1" t="s">
        <v>142</v>
      </c>
      <c r="E66" s="1" t="s">
        <v>20</v>
      </c>
      <c r="F66" s="1" t="s">
        <v>807</v>
      </c>
      <c r="G66" s="1" t="s">
        <v>23</v>
      </c>
      <c r="H66" s="1" t="s">
        <v>808</v>
      </c>
      <c r="I66" s="1" t="s">
        <v>23</v>
      </c>
      <c r="J66" s="1" t="s">
        <v>809</v>
      </c>
      <c r="K66" s="1" t="s">
        <v>810</v>
      </c>
      <c r="L66" s="1" t="s">
        <v>23</v>
      </c>
      <c r="M66" s="1" t="s">
        <v>23</v>
      </c>
      <c r="N66" s="1" t="s">
        <v>811</v>
      </c>
      <c r="O66" s="1" t="s">
        <v>172</v>
      </c>
      <c r="P66" s="1" t="s">
        <v>812</v>
      </c>
      <c r="Q66" s="1" t="s">
        <v>23</v>
      </c>
      <c r="R66" s="1" t="s">
        <v>52</v>
      </c>
      <c r="S66" s="1" t="s">
        <v>148</v>
      </c>
      <c r="T66" s="1" t="s">
        <v>149</v>
      </c>
    </row>
    <row r="67" spans="1:20" x14ac:dyDescent="0.25">
      <c r="A67" s="1" t="s">
        <v>813</v>
      </c>
      <c r="B67" s="1" t="s">
        <v>814</v>
      </c>
      <c r="C67" s="1" t="s">
        <v>815</v>
      </c>
      <c r="D67" s="1" t="s">
        <v>142</v>
      </c>
      <c r="E67" s="1" t="s">
        <v>20</v>
      </c>
      <c r="F67" s="1" t="s">
        <v>816</v>
      </c>
      <c r="G67" s="1" t="s">
        <v>817</v>
      </c>
      <c r="H67" s="1" t="s">
        <v>818</v>
      </c>
      <c r="I67" s="1" t="s">
        <v>23</v>
      </c>
      <c r="J67" s="1" t="s">
        <v>819</v>
      </c>
      <c r="K67" s="1" t="s">
        <v>820</v>
      </c>
      <c r="L67" s="1" t="s">
        <v>821</v>
      </c>
      <c r="M67" s="1" t="s">
        <v>822</v>
      </c>
      <c r="N67" s="1" t="s">
        <v>823</v>
      </c>
      <c r="O67" s="1" t="s">
        <v>824</v>
      </c>
      <c r="P67" s="1" t="s">
        <v>825</v>
      </c>
      <c r="Q67" s="1" t="s">
        <v>23</v>
      </c>
      <c r="R67" s="1" t="s">
        <v>826</v>
      </c>
      <c r="S67" s="1" t="s">
        <v>148</v>
      </c>
      <c r="T67" s="1" t="s">
        <v>149</v>
      </c>
    </row>
    <row r="68" spans="1:20" x14ac:dyDescent="0.25">
      <c r="A68" s="1" t="s">
        <v>827</v>
      </c>
      <c r="B68" s="1" t="s">
        <v>814</v>
      </c>
      <c r="C68" s="1" t="s">
        <v>815</v>
      </c>
      <c r="D68" s="1" t="s">
        <v>142</v>
      </c>
      <c r="E68" s="1" t="s">
        <v>20</v>
      </c>
      <c r="F68" s="1" t="s">
        <v>816</v>
      </c>
      <c r="G68" s="1" t="s">
        <v>817</v>
      </c>
      <c r="H68" s="1" t="s">
        <v>818</v>
      </c>
      <c r="I68" s="1" t="s">
        <v>23</v>
      </c>
      <c r="J68" s="1" t="s">
        <v>828</v>
      </c>
      <c r="K68" s="1" t="s">
        <v>829</v>
      </c>
      <c r="L68" s="1" t="s">
        <v>23</v>
      </c>
      <c r="M68" s="1" t="s">
        <v>23</v>
      </c>
      <c r="N68" s="1" t="s">
        <v>830</v>
      </c>
      <c r="O68" s="1" t="s">
        <v>831</v>
      </c>
      <c r="P68" s="1" t="s">
        <v>223</v>
      </c>
      <c r="Q68" s="1" t="s">
        <v>23</v>
      </c>
      <c r="R68" s="1" t="s">
        <v>826</v>
      </c>
      <c r="S68" s="1" t="s">
        <v>148</v>
      </c>
      <c r="T68" s="1" t="s">
        <v>149</v>
      </c>
    </row>
    <row r="69" spans="1:20" x14ac:dyDescent="0.25">
      <c r="A69" s="1" t="s">
        <v>832</v>
      </c>
      <c r="B69" s="1" t="s">
        <v>603</v>
      </c>
      <c r="C69" s="1" t="s">
        <v>833</v>
      </c>
      <c r="D69" s="1" t="s">
        <v>142</v>
      </c>
      <c r="E69" s="1" t="s">
        <v>95</v>
      </c>
      <c r="F69" s="1" t="s">
        <v>834</v>
      </c>
      <c r="G69" s="1" t="s">
        <v>23</v>
      </c>
      <c r="H69" s="1" t="s">
        <v>835</v>
      </c>
      <c r="I69" s="1" t="s">
        <v>23</v>
      </c>
      <c r="J69" s="1" t="s">
        <v>834</v>
      </c>
      <c r="K69" s="1" t="s">
        <v>835</v>
      </c>
      <c r="L69" s="1" t="s">
        <v>23</v>
      </c>
      <c r="M69" s="1" t="s">
        <v>836</v>
      </c>
      <c r="N69" s="1" t="s">
        <v>23</v>
      </c>
      <c r="O69" s="1" t="s">
        <v>234</v>
      </c>
      <c r="P69" s="1" t="s">
        <v>693</v>
      </c>
      <c r="Q69" s="1" t="s">
        <v>23</v>
      </c>
      <c r="R69" s="1" t="s">
        <v>98</v>
      </c>
      <c r="S69" s="1" t="s">
        <v>148</v>
      </c>
      <c r="T69" s="1" t="s">
        <v>149</v>
      </c>
    </row>
    <row r="70" spans="1:20" x14ac:dyDescent="0.25">
      <c r="A70" s="1" t="s">
        <v>837</v>
      </c>
      <c r="B70" s="1" t="s">
        <v>542</v>
      </c>
      <c r="C70" s="1" t="s">
        <v>838</v>
      </c>
      <c r="D70" s="1" t="s">
        <v>142</v>
      </c>
      <c r="E70" s="1" t="s">
        <v>46</v>
      </c>
      <c r="F70" s="1" t="s">
        <v>839</v>
      </c>
      <c r="G70" s="1" t="s">
        <v>840</v>
      </c>
      <c r="H70" s="1" t="s">
        <v>841</v>
      </c>
      <c r="I70" s="1" t="s">
        <v>23</v>
      </c>
      <c r="J70" s="1" t="s">
        <v>842</v>
      </c>
      <c r="K70" s="1" t="s">
        <v>843</v>
      </c>
      <c r="L70" s="1" t="s">
        <v>23</v>
      </c>
      <c r="M70" s="1" t="s">
        <v>23</v>
      </c>
      <c r="N70" s="1" t="s">
        <v>844</v>
      </c>
      <c r="O70" s="1" t="s">
        <v>180</v>
      </c>
      <c r="P70" s="1" t="s">
        <v>736</v>
      </c>
      <c r="Q70" s="1" t="s">
        <v>23</v>
      </c>
      <c r="R70" s="1" t="s">
        <v>845</v>
      </c>
      <c r="S70" s="1" t="s">
        <v>148</v>
      </c>
      <c r="T70" s="1" t="s">
        <v>149</v>
      </c>
    </row>
    <row r="71" spans="1:20" x14ac:dyDescent="0.25">
      <c r="A71" s="1" t="s">
        <v>846</v>
      </c>
      <c r="B71" s="1" t="s">
        <v>847</v>
      </c>
      <c r="C71" s="1" t="s">
        <v>848</v>
      </c>
      <c r="D71" s="1" t="s">
        <v>662</v>
      </c>
      <c r="E71" s="1" t="s">
        <v>20</v>
      </c>
      <c r="F71" s="1" t="s">
        <v>849</v>
      </c>
      <c r="G71" s="1" t="s">
        <v>850</v>
      </c>
      <c r="H71" s="1" t="s">
        <v>851</v>
      </c>
      <c r="I71" s="1" t="s">
        <v>23</v>
      </c>
      <c r="J71" s="1" t="s">
        <v>852</v>
      </c>
      <c r="K71" s="1" t="s">
        <v>853</v>
      </c>
      <c r="L71" s="1" t="s">
        <v>23</v>
      </c>
      <c r="M71" s="1" t="s">
        <v>854</v>
      </c>
      <c r="N71" s="1" t="s">
        <v>855</v>
      </c>
      <c r="O71" s="1" t="s">
        <v>215</v>
      </c>
      <c r="P71" s="1" t="s">
        <v>856</v>
      </c>
      <c r="Q71" s="1" t="s">
        <v>23</v>
      </c>
      <c r="R71" s="1" t="s">
        <v>52</v>
      </c>
      <c r="S71" s="1" t="s">
        <v>148</v>
      </c>
      <c r="T71" s="1" t="s">
        <v>149</v>
      </c>
    </row>
    <row r="72" spans="1:20" x14ac:dyDescent="0.25">
      <c r="A72" s="1" t="s">
        <v>857</v>
      </c>
      <c r="B72" s="1" t="s">
        <v>218</v>
      </c>
      <c r="C72" s="1" t="s">
        <v>858</v>
      </c>
      <c r="D72" s="1" t="s">
        <v>197</v>
      </c>
      <c r="E72" s="1" t="s">
        <v>20</v>
      </c>
      <c r="F72" s="1" t="s">
        <v>859</v>
      </c>
      <c r="G72" s="1" t="s">
        <v>860</v>
      </c>
      <c r="H72" s="1" t="s">
        <v>861</v>
      </c>
      <c r="I72" s="1" t="s">
        <v>23</v>
      </c>
      <c r="J72" s="1" t="s">
        <v>862</v>
      </c>
      <c r="K72" s="1" t="s">
        <v>863</v>
      </c>
      <c r="L72" s="1" t="s">
        <v>864</v>
      </c>
      <c r="M72" s="1" t="s">
        <v>865</v>
      </c>
      <c r="N72" s="1" t="s">
        <v>866</v>
      </c>
      <c r="O72" s="1" t="s">
        <v>600</v>
      </c>
      <c r="P72" s="1" t="s">
        <v>867</v>
      </c>
      <c r="Q72" s="1" t="s">
        <v>23</v>
      </c>
      <c r="R72" s="1" t="s">
        <v>578</v>
      </c>
      <c r="S72" s="1" t="s">
        <v>148</v>
      </c>
      <c r="T72" s="1" t="s">
        <v>149</v>
      </c>
    </row>
    <row r="73" spans="1:20" x14ac:dyDescent="0.25">
      <c r="A73" s="1" t="s">
        <v>868</v>
      </c>
      <c r="B73" s="1" t="s">
        <v>869</v>
      </c>
      <c r="C73" s="1" t="s">
        <v>870</v>
      </c>
      <c r="D73" s="1" t="s">
        <v>871</v>
      </c>
      <c r="E73" s="1" t="s">
        <v>872</v>
      </c>
      <c r="F73" s="1" t="s">
        <v>873</v>
      </c>
      <c r="G73" s="1" t="s">
        <v>874</v>
      </c>
      <c r="H73" s="1" t="s">
        <v>875</v>
      </c>
      <c r="I73" s="1" t="s">
        <v>23</v>
      </c>
      <c r="J73" s="1" t="s">
        <v>876</v>
      </c>
      <c r="K73" s="1" t="s">
        <v>877</v>
      </c>
      <c r="L73" s="1" t="s">
        <v>23</v>
      </c>
      <c r="M73" s="1" t="s">
        <v>23</v>
      </c>
      <c r="N73" s="1" t="s">
        <v>878</v>
      </c>
      <c r="O73" s="1" t="s">
        <v>784</v>
      </c>
      <c r="P73" s="1" t="s">
        <v>450</v>
      </c>
      <c r="Q73" s="1" t="s">
        <v>23</v>
      </c>
      <c r="R73" s="1" t="s">
        <v>622</v>
      </c>
      <c r="S73" s="1" t="s">
        <v>148</v>
      </c>
      <c r="T73" s="1" t="s">
        <v>149</v>
      </c>
    </row>
    <row r="74" spans="1:20" x14ac:dyDescent="0.25">
      <c r="A74" s="1" t="s">
        <v>879</v>
      </c>
      <c r="B74" s="1" t="s">
        <v>603</v>
      </c>
      <c r="C74" s="1" t="s">
        <v>880</v>
      </c>
      <c r="D74" s="1" t="s">
        <v>142</v>
      </c>
      <c r="E74" s="1" t="s">
        <v>138</v>
      </c>
      <c r="F74" s="1" t="s">
        <v>881</v>
      </c>
      <c r="G74" s="1" t="s">
        <v>882</v>
      </c>
      <c r="H74" s="1" t="s">
        <v>883</v>
      </c>
      <c r="I74" s="1" t="s">
        <v>23</v>
      </c>
      <c r="J74" s="1" t="s">
        <v>884</v>
      </c>
      <c r="K74" s="1" t="s">
        <v>885</v>
      </c>
      <c r="L74" s="1" t="s">
        <v>397</v>
      </c>
      <c r="M74" s="1" t="s">
        <v>886</v>
      </c>
      <c r="N74" s="1" t="s">
        <v>887</v>
      </c>
      <c r="O74" s="1" t="s">
        <v>888</v>
      </c>
      <c r="P74" s="1" t="s">
        <v>450</v>
      </c>
      <c r="Q74" s="1" t="s">
        <v>23</v>
      </c>
      <c r="R74" s="1" t="s">
        <v>889</v>
      </c>
      <c r="S74" s="1" t="s">
        <v>148</v>
      </c>
      <c r="T74" s="1" t="s">
        <v>149</v>
      </c>
    </row>
    <row r="75" spans="1:20" x14ac:dyDescent="0.25">
      <c r="A75" s="1" t="s">
        <v>890</v>
      </c>
      <c r="B75" s="1" t="s">
        <v>891</v>
      </c>
      <c r="C75" s="1" t="s">
        <v>892</v>
      </c>
      <c r="D75" s="1" t="s">
        <v>142</v>
      </c>
      <c r="E75" s="1" t="s">
        <v>95</v>
      </c>
      <c r="F75" s="1" t="s">
        <v>893</v>
      </c>
      <c r="G75" s="1" t="s">
        <v>23</v>
      </c>
      <c r="H75" s="1" t="s">
        <v>894</v>
      </c>
      <c r="I75" s="1" t="s">
        <v>23</v>
      </c>
      <c r="J75" s="1" t="s">
        <v>893</v>
      </c>
      <c r="K75" s="1" t="s">
        <v>894</v>
      </c>
      <c r="L75" s="1" t="s">
        <v>23</v>
      </c>
      <c r="M75" s="1" t="s">
        <v>895</v>
      </c>
      <c r="N75" s="1" t="s">
        <v>23</v>
      </c>
      <c r="O75" s="1" t="s">
        <v>608</v>
      </c>
      <c r="P75" s="1" t="s">
        <v>724</v>
      </c>
      <c r="Q75" s="1" t="s">
        <v>23</v>
      </c>
      <c r="R75" s="1" t="s">
        <v>98</v>
      </c>
      <c r="S75" s="1" t="s">
        <v>148</v>
      </c>
      <c r="T75" s="1" t="s">
        <v>149</v>
      </c>
    </row>
    <row r="76" spans="1:20" x14ac:dyDescent="0.25">
      <c r="A76" s="1" t="s">
        <v>896</v>
      </c>
      <c r="B76" s="1" t="s">
        <v>364</v>
      </c>
      <c r="C76" s="1" t="s">
        <v>897</v>
      </c>
      <c r="D76" s="1" t="s">
        <v>142</v>
      </c>
      <c r="E76" s="1" t="s">
        <v>20</v>
      </c>
      <c r="F76" s="1" t="s">
        <v>898</v>
      </c>
      <c r="G76" s="1" t="s">
        <v>899</v>
      </c>
      <c r="H76" s="1" t="s">
        <v>900</v>
      </c>
      <c r="I76" s="1" t="s">
        <v>23</v>
      </c>
      <c r="J76" s="1" t="s">
        <v>901</v>
      </c>
      <c r="K76" s="1" t="s">
        <v>767</v>
      </c>
      <c r="L76" s="1" t="s">
        <v>23</v>
      </c>
      <c r="M76" s="1" t="s">
        <v>23</v>
      </c>
      <c r="N76" s="1" t="s">
        <v>902</v>
      </c>
      <c r="O76" s="1" t="s">
        <v>903</v>
      </c>
      <c r="P76" s="1" t="s">
        <v>904</v>
      </c>
      <c r="Q76" s="1" t="s">
        <v>23</v>
      </c>
      <c r="R76" s="1" t="s">
        <v>905</v>
      </c>
      <c r="S76" s="1" t="s">
        <v>148</v>
      </c>
      <c r="T76" s="1" t="s">
        <v>149</v>
      </c>
    </row>
    <row r="77" spans="1:20" x14ac:dyDescent="0.25">
      <c r="A77" s="1" t="s">
        <v>906</v>
      </c>
      <c r="B77" s="1" t="s">
        <v>907</v>
      </c>
      <c r="C77" s="1" t="s">
        <v>908</v>
      </c>
      <c r="D77" s="1" t="s">
        <v>142</v>
      </c>
      <c r="E77" s="1" t="s">
        <v>95</v>
      </c>
      <c r="F77" s="1" t="s">
        <v>909</v>
      </c>
      <c r="G77" s="1" t="s">
        <v>23</v>
      </c>
      <c r="H77" s="1" t="s">
        <v>910</v>
      </c>
      <c r="I77" s="1" t="s">
        <v>23</v>
      </c>
      <c r="J77" s="1" t="s">
        <v>909</v>
      </c>
      <c r="K77" s="1" t="s">
        <v>910</v>
      </c>
      <c r="L77" s="1" t="s">
        <v>23</v>
      </c>
      <c r="M77" s="1" t="s">
        <v>911</v>
      </c>
      <c r="N77" s="1" t="s">
        <v>23</v>
      </c>
      <c r="O77" s="1" t="s">
        <v>234</v>
      </c>
      <c r="P77" s="1" t="s">
        <v>724</v>
      </c>
      <c r="Q77" s="1" t="s">
        <v>23</v>
      </c>
      <c r="R77" s="1" t="s">
        <v>98</v>
      </c>
      <c r="S77" s="1" t="s">
        <v>148</v>
      </c>
      <c r="T77" s="1" t="s">
        <v>149</v>
      </c>
    </row>
    <row r="78" spans="1:20" x14ac:dyDescent="0.25">
      <c r="A78" s="1" t="s">
        <v>912</v>
      </c>
      <c r="B78" s="1" t="s">
        <v>913</v>
      </c>
      <c r="C78" s="1" t="s">
        <v>914</v>
      </c>
      <c r="D78" s="1" t="s">
        <v>142</v>
      </c>
      <c r="E78" s="1" t="s">
        <v>95</v>
      </c>
      <c r="F78" s="1" t="s">
        <v>915</v>
      </c>
      <c r="G78" s="1" t="s">
        <v>23</v>
      </c>
      <c r="H78" s="1" t="s">
        <v>916</v>
      </c>
      <c r="I78" s="1" t="s">
        <v>23</v>
      </c>
      <c r="J78" s="1" t="s">
        <v>915</v>
      </c>
      <c r="K78" s="1" t="s">
        <v>916</v>
      </c>
      <c r="L78" s="1" t="s">
        <v>23</v>
      </c>
      <c r="M78" s="1" t="s">
        <v>917</v>
      </c>
      <c r="N78" s="1" t="s">
        <v>23</v>
      </c>
      <c r="O78" s="1" t="s">
        <v>234</v>
      </c>
      <c r="P78" s="1" t="s">
        <v>235</v>
      </c>
      <c r="Q78" s="1" t="s">
        <v>23</v>
      </c>
      <c r="R78" s="1" t="s">
        <v>98</v>
      </c>
      <c r="S78" s="1" t="s">
        <v>148</v>
      </c>
      <c r="T78" s="1" t="s">
        <v>149</v>
      </c>
    </row>
    <row r="79" spans="1:20" x14ac:dyDescent="0.25">
      <c r="A79" s="1" t="s">
        <v>918</v>
      </c>
      <c r="B79" s="1" t="s">
        <v>919</v>
      </c>
      <c r="C79" s="1" t="s">
        <v>920</v>
      </c>
      <c r="D79" s="1" t="s">
        <v>197</v>
      </c>
      <c r="E79" s="1" t="s">
        <v>122</v>
      </c>
      <c r="F79" s="1" t="s">
        <v>921</v>
      </c>
      <c r="G79" s="1" t="s">
        <v>922</v>
      </c>
      <c r="H79" s="1" t="s">
        <v>923</v>
      </c>
      <c r="I79" s="1" t="s">
        <v>23</v>
      </c>
      <c r="J79" s="1" t="s">
        <v>924</v>
      </c>
      <c r="K79" s="1" t="s">
        <v>925</v>
      </c>
      <c r="L79" s="1" t="s">
        <v>23</v>
      </c>
      <c r="M79" s="1" t="s">
        <v>23</v>
      </c>
      <c r="N79" s="1" t="s">
        <v>23</v>
      </c>
      <c r="O79" s="1" t="s">
        <v>266</v>
      </c>
      <c r="P79" s="1" t="s">
        <v>216</v>
      </c>
      <c r="Q79" s="1" t="s">
        <v>23</v>
      </c>
      <c r="R79" s="1" t="s">
        <v>126</v>
      </c>
      <c r="S79" s="1" t="s">
        <v>148</v>
      </c>
      <c r="T79" s="1" t="s">
        <v>149</v>
      </c>
    </row>
    <row r="80" spans="1:20" x14ac:dyDescent="0.25">
      <c r="A80" s="1" t="s">
        <v>926</v>
      </c>
      <c r="B80" s="1" t="s">
        <v>927</v>
      </c>
      <c r="C80" s="1" t="s">
        <v>928</v>
      </c>
      <c r="D80" s="1" t="s">
        <v>197</v>
      </c>
      <c r="E80" s="1" t="s">
        <v>20</v>
      </c>
      <c r="F80" s="1" t="s">
        <v>929</v>
      </c>
      <c r="G80" s="1" t="s">
        <v>930</v>
      </c>
      <c r="H80" s="1" t="s">
        <v>931</v>
      </c>
      <c r="I80" s="1" t="s">
        <v>932</v>
      </c>
      <c r="J80" s="1" t="s">
        <v>933</v>
      </c>
      <c r="K80" s="1" t="s">
        <v>934</v>
      </c>
      <c r="L80" s="1" t="s">
        <v>935</v>
      </c>
      <c r="M80" s="1" t="s">
        <v>936</v>
      </c>
      <c r="N80" s="1" t="s">
        <v>937</v>
      </c>
      <c r="O80" s="1" t="s">
        <v>938</v>
      </c>
      <c r="P80" s="1" t="s">
        <v>939</v>
      </c>
      <c r="Q80" s="1" t="s">
        <v>23</v>
      </c>
      <c r="R80" s="1" t="s">
        <v>940</v>
      </c>
      <c r="S80" s="1" t="s">
        <v>148</v>
      </c>
      <c r="T80" s="1" t="s">
        <v>149</v>
      </c>
    </row>
    <row r="81" spans="1:20" x14ac:dyDescent="0.25">
      <c r="A81" s="1" t="s">
        <v>941</v>
      </c>
      <c r="B81" s="1" t="s">
        <v>942</v>
      </c>
      <c r="C81" s="1" t="s">
        <v>943</v>
      </c>
      <c r="D81" s="1" t="s">
        <v>142</v>
      </c>
      <c r="E81" s="1" t="s">
        <v>20</v>
      </c>
      <c r="F81" s="1" t="s">
        <v>944</v>
      </c>
      <c r="G81" s="1" t="s">
        <v>945</v>
      </c>
      <c r="H81" s="1" t="s">
        <v>946</v>
      </c>
      <c r="I81" s="1" t="s">
        <v>23</v>
      </c>
      <c r="J81" s="1" t="s">
        <v>947</v>
      </c>
      <c r="K81" s="1" t="s">
        <v>948</v>
      </c>
      <c r="L81" s="1" t="s">
        <v>949</v>
      </c>
      <c r="M81" s="1" t="s">
        <v>950</v>
      </c>
      <c r="N81" s="1" t="s">
        <v>951</v>
      </c>
      <c r="O81" s="1" t="s">
        <v>952</v>
      </c>
      <c r="P81" s="1" t="s">
        <v>953</v>
      </c>
      <c r="Q81" s="1" t="s">
        <v>23</v>
      </c>
      <c r="R81" s="1" t="s">
        <v>52</v>
      </c>
      <c r="S81" s="1" t="s">
        <v>148</v>
      </c>
      <c r="T81" s="1" t="s">
        <v>149</v>
      </c>
    </row>
    <row r="82" spans="1:20" x14ac:dyDescent="0.25">
      <c r="A82" s="1" t="s">
        <v>954</v>
      </c>
      <c r="B82" s="1" t="s">
        <v>955</v>
      </c>
      <c r="C82" s="1" t="s">
        <v>956</v>
      </c>
      <c r="D82" s="1" t="s">
        <v>197</v>
      </c>
      <c r="E82" s="1" t="s">
        <v>20</v>
      </c>
      <c r="F82" s="1" t="s">
        <v>957</v>
      </c>
      <c r="G82" s="1" t="s">
        <v>958</v>
      </c>
      <c r="H82" s="1" t="s">
        <v>959</v>
      </c>
      <c r="I82" s="1" t="s">
        <v>23</v>
      </c>
      <c r="J82" s="1" t="s">
        <v>960</v>
      </c>
      <c r="K82" s="1" t="s">
        <v>961</v>
      </c>
      <c r="L82" s="1" t="s">
        <v>962</v>
      </c>
      <c r="M82" s="1" t="s">
        <v>963</v>
      </c>
      <c r="N82" s="1" t="s">
        <v>964</v>
      </c>
      <c r="O82" s="1" t="s">
        <v>965</v>
      </c>
      <c r="P82" s="1" t="s">
        <v>966</v>
      </c>
      <c r="Q82" s="1" t="s">
        <v>23</v>
      </c>
      <c r="R82" s="1" t="s">
        <v>967</v>
      </c>
      <c r="S82" s="1" t="s">
        <v>148</v>
      </c>
      <c r="T82" s="1" t="s">
        <v>149</v>
      </c>
    </row>
    <row r="83" spans="1:20" x14ac:dyDescent="0.25">
      <c r="A83" s="1" t="s">
        <v>968</v>
      </c>
      <c r="B83" s="1" t="s">
        <v>515</v>
      </c>
      <c r="C83" s="1" t="s">
        <v>969</v>
      </c>
      <c r="D83" s="1" t="s">
        <v>478</v>
      </c>
      <c r="E83" s="1" t="s">
        <v>20</v>
      </c>
      <c r="F83" s="1" t="s">
        <v>970</v>
      </c>
      <c r="G83" s="1" t="s">
        <v>971</v>
      </c>
      <c r="H83" s="1" t="s">
        <v>972</v>
      </c>
      <c r="I83" s="1" t="s">
        <v>23</v>
      </c>
      <c r="J83" s="1" t="s">
        <v>973</v>
      </c>
      <c r="K83" s="1" t="s">
        <v>974</v>
      </c>
      <c r="L83" s="1" t="s">
        <v>975</v>
      </c>
      <c r="M83" s="1" t="s">
        <v>976</v>
      </c>
      <c r="N83" s="1" t="s">
        <v>977</v>
      </c>
      <c r="O83" s="1" t="s">
        <v>978</v>
      </c>
      <c r="P83" s="1" t="s">
        <v>979</v>
      </c>
      <c r="Q83" s="1" t="s">
        <v>23</v>
      </c>
      <c r="R83" s="1" t="s">
        <v>980</v>
      </c>
      <c r="S83" s="1" t="s">
        <v>148</v>
      </c>
      <c r="T83" s="1" t="s">
        <v>149</v>
      </c>
    </row>
    <row r="84" spans="1:20" x14ac:dyDescent="0.25">
      <c r="A84" s="1" t="s">
        <v>981</v>
      </c>
      <c r="B84" s="1" t="s">
        <v>955</v>
      </c>
      <c r="C84" s="1" t="s">
        <v>982</v>
      </c>
      <c r="D84" s="1" t="s">
        <v>142</v>
      </c>
      <c r="E84" s="1" t="s">
        <v>20</v>
      </c>
      <c r="F84" s="1" t="s">
        <v>983</v>
      </c>
      <c r="G84" s="1" t="s">
        <v>984</v>
      </c>
      <c r="H84" s="1" t="s">
        <v>985</v>
      </c>
      <c r="I84" s="1" t="s">
        <v>23</v>
      </c>
      <c r="J84" s="1" t="s">
        <v>986</v>
      </c>
      <c r="K84" s="1" t="s">
        <v>987</v>
      </c>
      <c r="L84" s="1" t="s">
        <v>988</v>
      </c>
      <c r="M84" s="1" t="s">
        <v>989</v>
      </c>
      <c r="N84" s="1" t="s">
        <v>990</v>
      </c>
      <c r="O84" s="1" t="s">
        <v>991</v>
      </c>
      <c r="P84" s="1" t="s">
        <v>992</v>
      </c>
      <c r="Q84" s="1" t="s">
        <v>23</v>
      </c>
      <c r="R84" s="1" t="s">
        <v>993</v>
      </c>
      <c r="S84" s="1" t="s">
        <v>148</v>
      </c>
      <c r="T84" s="1" t="s">
        <v>149</v>
      </c>
    </row>
    <row r="85" spans="1:20" x14ac:dyDescent="0.25">
      <c r="A85" s="1" t="s">
        <v>994</v>
      </c>
      <c r="B85" s="1" t="s">
        <v>515</v>
      </c>
      <c r="C85" s="1" t="s">
        <v>995</v>
      </c>
      <c r="D85" s="1" t="s">
        <v>142</v>
      </c>
      <c r="E85" s="1" t="s">
        <v>20</v>
      </c>
      <c r="F85" s="1" t="s">
        <v>996</v>
      </c>
      <c r="G85" s="1" t="s">
        <v>997</v>
      </c>
      <c r="H85" s="1" t="s">
        <v>998</v>
      </c>
      <c r="I85" s="1" t="s">
        <v>23</v>
      </c>
      <c r="J85" s="1" t="s">
        <v>999</v>
      </c>
      <c r="K85" s="1" t="s">
        <v>1000</v>
      </c>
      <c r="L85" s="1" t="s">
        <v>23</v>
      </c>
      <c r="M85" s="1" t="s">
        <v>23</v>
      </c>
      <c r="N85" s="1" t="s">
        <v>1001</v>
      </c>
      <c r="O85" s="1" t="s">
        <v>172</v>
      </c>
      <c r="P85" s="1" t="s">
        <v>1002</v>
      </c>
      <c r="Q85" s="1" t="s">
        <v>23</v>
      </c>
      <c r="R85" s="1" t="s">
        <v>1003</v>
      </c>
      <c r="S85" s="1" t="s">
        <v>148</v>
      </c>
      <c r="T85" s="1" t="s">
        <v>149</v>
      </c>
    </row>
    <row r="86" spans="1:20" x14ac:dyDescent="0.25">
      <c r="A86" s="1" t="s">
        <v>1004</v>
      </c>
      <c r="B86" s="1" t="s">
        <v>1005</v>
      </c>
      <c r="C86" s="1" t="s">
        <v>1006</v>
      </c>
      <c r="D86" s="1" t="s">
        <v>197</v>
      </c>
      <c r="E86" s="1" t="s">
        <v>20</v>
      </c>
      <c r="F86" s="1" t="s">
        <v>1007</v>
      </c>
      <c r="G86" s="1" t="s">
        <v>23</v>
      </c>
      <c r="H86" s="1" t="s">
        <v>1008</v>
      </c>
      <c r="I86" s="1" t="s">
        <v>23</v>
      </c>
      <c r="J86" s="1" t="s">
        <v>1009</v>
      </c>
      <c r="K86" s="1" t="s">
        <v>1010</v>
      </c>
      <c r="L86" s="1" t="s">
        <v>1011</v>
      </c>
      <c r="M86" s="1" t="s">
        <v>1012</v>
      </c>
      <c r="N86" s="1" t="s">
        <v>1013</v>
      </c>
      <c r="O86" s="1" t="s">
        <v>1014</v>
      </c>
      <c r="P86" s="1" t="s">
        <v>736</v>
      </c>
      <c r="Q86" s="1" t="s">
        <v>23</v>
      </c>
      <c r="R86" s="1" t="s">
        <v>1015</v>
      </c>
      <c r="S86" s="1" t="s">
        <v>148</v>
      </c>
      <c r="T86" s="1" t="s">
        <v>149</v>
      </c>
    </row>
    <row r="87" spans="1:20" x14ac:dyDescent="0.25">
      <c r="A87" s="1" t="s">
        <v>1016</v>
      </c>
      <c r="B87" s="1" t="s">
        <v>1005</v>
      </c>
      <c r="C87" s="1" t="s">
        <v>1017</v>
      </c>
      <c r="D87" s="1" t="s">
        <v>142</v>
      </c>
      <c r="E87" s="1" t="s">
        <v>95</v>
      </c>
      <c r="F87" s="1" t="s">
        <v>1018</v>
      </c>
      <c r="G87" s="1" t="s">
        <v>1019</v>
      </c>
      <c r="H87" s="1" t="s">
        <v>1020</v>
      </c>
      <c r="I87" s="1" t="s">
        <v>23</v>
      </c>
      <c r="J87" s="1" t="s">
        <v>1018</v>
      </c>
      <c r="K87" s="1" t="s">
        <v>1020</v>
      </c>
      <c r="L87" s="1" t="s">
        <v>1019</v>
      </c>
      <c r="M87" s="1" t="s">
        <v>1021</v>
      </c>
      <c r="N87" s="1" t="s">
        <v>23</v>
      </c>
      <c r="O87" s="1" t="s">
        <v>1022</v>
      </c>
      <c r="P87" s="1" t="s">
        <v>724</v>
      </c>
      <c r="Q87" s="1" t="s">
        <v>23</v>
      </c>
      <c r="R87" s="1" t="s">
        <v>98</v>
      </c>
      <c r="S87" s="1" t="s">
        <v>148</v>
      </c>
      <c r="T87" s="1" t="s">
        <v>149</v>
      </c>
    </row>
    <row r="88" spans="1:20" x14ac:dyDescent="0.25">
      <c r="A88" s="1" t="s">
        <v>1023</v>
      </c>
      <c r="B88" s="1" t="s">
        <v>301</v>
      </c>
      <c r="C88" s="1" t="s">
        <v>1024</v>
      </c>
      <c r="D88" s="1" t="s">
        <v>142</v>
      </c>
      <c r="E88" s="1" t="s">
        <v>1025</v>
      </c>
      <c r="F88" s="1" t="s">
        <v>1026</v>
      </c>
      <c r="G88" s="1" t="s">
        <v>1027</v>
      </c>
      <c r="H88" s="1" t="s">
        <v>2875</v>
      </c>
      <c r="I88" s="1" t="s">
        <v>23</v>
      </c>
      <c r="J88" s="1" t="s">
        <v>1028</v>
      </c>
      <c r="K88" s="1" t="s">
        <v>1029</v>
      </c>
      <c r="L88" s="1" t="s">
        <v>23</v>
      </c>
      <c r="M88" s="1" t="s">
        <v>23</v>
      </c>
      <c r="N88" s="1" t="s">
        <v>1030</v>
      </c>
      <c r="O88" s="1" t="s">
        <v>952</v>
      </c>
      <c r="P88" s="1" t="s">
        <v>812</v>
      </c>
      <c r="Q88" s="1" t="s">
        <v>23</v>
      </c>
      <c r="R88" s="1" t="s">
        <v>52</v>
      </c>
      <c r="S88" s="1" t="s">
        <v>148</v>
      </c>
      <c r="T88" s="1" t="s">
        <v>149</v>
      </c>
    </row>
    <row r="89" spans="1:20" x14ac:dyDescent="0.25">
      <c r="A89" s="1" t="s">
        <v>1031</v>
      </c>
      <c r="B89" s="1" t="s">
        <v>1032</v>
      </c>
      <c r="C89" s="1" t="s">
        <v>1033</v>
      </c>
      <c r="D89" s="1" t="s">
        <v>197</v>
      </c>
      <c r="E89" s="1" t="s">
        <v>122</v>
      </c>
      <c r="F89" s="1" t="s">
        <v>1034</v>
      </c>
      <c r="G89" s="1" t="s">
        <v>1035</v>
      </c>
      <c r="H89" s="1" t="s">
        <v>1034</v>
      </c>
      <c r="I89" s="1" t="s">
        <v>23</v>
      </c>
      <c r="J89" s="1" t="s">
        <v>1036</v>
      </c>
      <c r="K89" s="1" t="s">
        <v>1037</v>
      </c>
      <c r="L89" s="1" t="s">
        <v>23</v>
      </c>
      <c r="M89" s="1" t="s">
        <v>1038</v>
      </c>
      <c r="N89" s="1" t="s">
        <v>1039</v>
      </c>
      <c r="O89" s="1" t="s">
        <v>1040</v>
      </c>
      <c r="P89" s="1" t="s">
        <v>1041</v>
      </c>
      <c r="Q89" s="1" t="s">
        <v>23</v>
      </c>
      <c r="R89" s="1" t="s">
        <v>126</v>
      </c>
      <c r="S89" s="1" t="s">
        <v>148</v>
      </c>
      <c r="T89" s="1" t="s">
        <v>149</v>
      </c>
    </row>
    <row r="90" spans="1:20" x14ac:dyDescent="0.25">
      <c r="A90" s="1" t="s">
        <v>1042</v>
      </c>
      <c r="B90" s="1" t="s">
        <v>1032</v>
      </c>
      <c r="C90" s="1" t="s">
        <v>1033</v>
      </c>
      <c r="D90" s="1" t="s">
        <v>197</v>
      </c>
      <c r="E90" s="1" t="s">
        <v>122</v>
      </c>
      <c r="F90" s="1" t="s">
        <v>1034</v>
      </c>
      <c r="G90" s="1" t="s">
        <v>1035</v>
      </c>
      <c r="H90" s="1" t="s">
        <v>1034</v>
      </c>
      <c r="I90" s="1" t="s">
        <v>23</v>
      </c>
      <c r="J90" s="1" t="s">
        <v>1043</v>
      </c>
      <c r="K90" s="1" t="s">
        <v>67</v>
      </c>
      <c r="L90" s="1" t="s">
        <v>23</v>
      </c>
      <c r="M90" s="1" t="s">
        <v>1038</v>
      </c>
      <c r="N90" s="1" t="s">
        <v>1044</v>
      </c>
      <c r="O90" s="1" t="s">
        <v>266</v>
      </c>
      <c r="P90" s="1" t="s">
        <v>1045</v>
      </c>
      <c r="Q90" s="1" t="s">
        <v>23</v>
      </c>
      <c r="R90" s="1" t="s">
        <v>126</v>
      </c>
      <c r="S90" s="1" t="s">
        <v>148</v>
      </c>
      <c r="T90" s="1" t="s">
        <v>149</v>
      </c>
    </row>
    <row r="91" spans="1:20" x14ac:dyDescent="0.25">
      <c r="A91" s="1" t="s">
        <v>1046</v>
      </c>
      <c r="B91" s="1" t="s">
        <v>515</v>
      </c>
      <c r="C91" s="1" t="s">
        <v>1047</v>
      </c>
      <c r="D91" s="1" t="s">
        <v>197</v>
      </c>
      <c r="E91" s="1" t="s">
        <v>20</v>
      </c>
      <c r="F91" s="1" t="s">
        <v>1048</v>
      </c>
      <c r="G91" s="1" t="s">
        <v>1049</v>
      </c>
      <c r="H91" s="1" t="s">
        <v>1050</v>
      </c>
      <c r="I91" s="1" t="s">
        <v>23</v>
      </c>
      <c r="J91" s="1" t="s">
        <v>1051</v>
      </c>
      <c r="K91" s="1" t="s">
        <v>1052</v>
      </c>
      <c r="L91" s="1" t="s">
        <v>23</v>
      </c>
      <c r="M91" s="1" t="s">
        <v>23</v>
      </c>
      <c r="N91" s="1" t="s">
        <v>1053</v>
      </c>
      <c r="O91" s="1" t="s">
        <v>1054</v>
      </c>
      <c r="P91" s="1" t="s">
        <v>1055</v>
      </c>
      <c r="Q91" s="1" t="s">
        <v>23</v>
      </c>
      <c r="R91" s="1" t="s">
        <v>1056</v>
      </c>
      <c r="S91" s="1" t="s">
        <v>148</v>
      </c>
      <c r="T91" s="1" t="s">
        <v>149</v>
      </c>
    </row>
    <row r="92" spans="1:20" x14ac:dyDescent="0.25">
      <c r="A92" s="1" t="s">
        <v>1057</v>
      </c>
      <c r="B92" s="1" t="s">
        <v>301</v>
      </c>
      <c r="C92" s="1" t="s">
        <v>1058</v>
      </c>
      <c r="D92" s="1" t="s">
        <v>197</v>
      </c>
      <c r="E92" s="1" t="s">
        <v>20</v>
      </c>
      <c r="F92" s="1" t="s">
        <v>1059</v>
      </c>
      <c r="G92" s="1" t="s">
        <v>1060</v>
      </c>
      <c r="H92" s="1" t="s">
        <v>1061</v>
      </c>
      <c r="I92" s="1" t="s">
        <v>23</v>
      </c>
      <c r="J92" s="1" t="s">
        <v>1062</v>
      </c>
      <c r="K92" s="1" t="s">
        <v>1063</v>
      </c>
      <c r="L92" s="1" t="s">
        <v>1064</v>
      </c>
      <c r="M92" s="1" t="s">
        <v>1065</v>
      </c>
      <c r="N92" s="1" t="s">
        <v>1066</v>
      </c>
      <c r="O92" s="1" t="s">
        <v>1067</v>
      </c>
      <c r="P92" s="1" t="s">
        <v>1068</v>
      </c>
      <c r="Q92" s="1" t="s">
        <v>23</v>
      </c>
      <c r="R92" s="1" t="s">
        <v>1069</v>
      </c>
      <c r="S92" s="1" t="s">
        <v>148</v>
      </c>
      <c r="T92" s="1" t="s">
        <v>149</v>
      </c>
    </row>
    <row r="93" spans="1:20" x14ac:dyDescent="0.25">
      <c r="A93" s="1" t="s">
        <v>1070</v>
      </c>
      <c r="B93" s="1" t="s">
        <v>1071</v>
      </c>
      <c r="C93" s="1" t="s">
        <v>1072</v>
      </c>
      <c r="D93" s="1" t="s">
        <v>142</v>
      </c>
      <c r="E93" s="1" t="s">
        <v>20</v>
      </c>
      <c r="F93" s="1" t="s">
        <v>1073</v>
      </c>
      <c r="G93" s="1" t="s">
        <v>1074</v>
      </c>
      <c r="H93" s="1" t="s">
        <v>1075</v>
      </c>
      <c r="I93" s="1" t="s">
        <v>23</v>
      </c>
      <c r="J93" s="1" t="s">
        <v>1076</v>
      </c>
      <c r="K93" s="1" t="s">
        <v>1077</v>
      </c>
      <c r="L93" s="1" t="s">
        <v>23</v>
      </c>
      <c r="M93" s="1" t="s">
        <v>23</v>
      </c>
      <c r="N93" s="1" t="s">
        <v>1078</v>
      </c>
      <c r="O93" s="1" t="s">
        <v>1079</v>
      </c>
      <c r="P93" s="1" t="s">
        <v>450</v>
      </c>
      <c r="Q93" s="1" t="s">
        <v>23</v>
      </c>
      <c r="R93" s="1" t="s">
        <v>1080</v>
      </c>
      <c r="S93" s="1" t="s">
        <v>148</v>
      </c>
      <c r="T93" s="1" t="s">
        <v>149</v>
      </c>
    </row>
    <row r="94" spans="1:20" x14ac:dyDescent="0.25">
      <c r="A94" s="1" t="s">
        <v>1081</v>
      </c>
      <c r="B94" s="1" t="s">
        <v>515</v>
      </c>
      <c r="C94" s="1" t="s">
        <v>1082</v>
      </c>
      <c r="D94" s="1" t="s">
        <v>197</v>
      </c>
      <c r="E94" s="1" t="s">
        <v>20</v>
      </c>
      <c r="F94" s="1" t="s">
        <v>1083</v>
      </c>
      <c r="G94" s="1" t="s">
        <v>1084</v>
      </c>
      <c r="H94" s="1" t="s">
        <v>1085</v>
      </c>
      <c r="I94" s="1" t="s">
        <v>23</v>
      </c>
      <c r="J94" s="1" t="s">
        <v>1086</v>
      </c>
      <c r="K94" s="1" t="s">
        <v>1087</v>
      </c>
      <c r="L94" s="1" t="s">
        <v>1088</v>
      </c>
      <c r="M94" s="1" t="s">
        <v>1089</v>
      </c>
      <c r="N94" s="1" t="s">
        <v>1090</v>
      </c>
      <c r="O94" s="1" t="s">
        <v>278</v>
      </c>
      <c r="P94" s="1" t="s">
        <v>1091</v>
      </c>
      <c r="Q94" s="1" t="s">
        <v>23</v>
      </c>
      <c r="R94" s="1" t="s">
        <v>1092</v>
      </c>
      <c r="S94" s="1" t="s">
        <v>148</v>
      </c>
      <c r="T94" s="1" t="s">
        <v>149</v>
      </c>
    </row>
    <row r="95" spans="1:20" x14ac:dyDescent="0.25">
      <c r="A95" s="1" t="s">
        <v>1093</v>
      </c>
      <c r="B95" s="1" t="s">
        <v>515</v>
      </c>
      <c r="C95" s="1" t="s">
        <v>1094</v>
      </c>
      <c r="D95" s="1" t="s">
        <v>197</v>
      </c>
      <c r="E95" s="1" t="s">
        <v>20</v>
      </c>
      <c r="F95" s="1" t="s">
        <v>1095</v>
      </c>
      <c r="G95" s="1" t="s">
        <v>23</v>
      </c>
      <c r="H95" s="1" t="s">
        <v>1096</v>
      </c>
      <c r="I95" s="1" t="s">
        <v>23</v>
      </c>
      <c r="J95" s="1" t="s">
        <v>1097</v>
      </c>
      <c r="K95" s="1" t="s">
        <v>1098</v>
      </c>
      <c r="L95" s="1" t="s">
        <v>23</v>
      </c>
      <c r="M95" s="1" t="s">
        <v>1099</v>
      </c>
      <c r="N95" s="1" t="s">
        <v>1100</v>
      </c>
      <c r="O95" s="1" t="s">
        <v>1101</v>
      </c>
      <c r="P95" s="1" t="s">
        <v>1102</v>
      </c>
      <c r="Q95" s="1" t="s">
        <v>23</v>
      </c>
      <c r="R95" s="1" t="s">
        <v>388</v>
      </c>
      <c r="S95" s="1" t="s">
        <v>148</v>
      </c>
      <c r="T95" s="1" t="s">
        <v>149</v>
      </c>
    </row>
    <row r="96" spans="1:20" x14ac:dyDescent="0.25">
      <c r="A96" s="1" t="s">
        <v>1103</v>
      </c>
      <c r="B96" s="1" t="s">
        <v>1104</v>
      </c>
      <c r="C96" s="1" t="s">
        <v>1105</v>
      </c>
      <c r="D96" s="1" t="s">
        <v>197</v>
      </c>
      <c r="E96" s="1" t="s">
        <v>46</v>
      </c>
      <c r="F96" s="1" t="s">
        <v>1106</v>
      </c>
      <c r="G96" s="1" t="s">
        <v>1107</v>
      </c>
      <c r="H96" s="1" t="s">
        <v>1108</v>
      </c>
      <c r="I96" s="1" t="s">
        <v>23</v>
      </c>
      <c r="J96" s="1" t="s">
        <v>1109</v>
      </c>
      <c r="K96" s="1" t="s">
        <v>1110</v>
      </c>
      <c r="L96" s="1" t="s">
        <v>1111</v>
      </c>
      <c r="M96" s="1" t="s">
        <v>1112</v>
      </c>
      <c r="N96" s="1" t="s">
        <v>1113</v>
      </c>
      <c r="O96" s="1" t="s">
        <v>1114</v>
      </c>
      <c r="P96" s="1" t="s">
        <v>1115</v>
      </c>
      <c r="Q96" s="1" t="s">
        <v>23</v>
      </c>
      <c r="R96" s="1" t="s">
        <v>1116</v>
      </c>
      <c r="S96" s="1" t="s">
        <v>148</v>
      </c>
      <c r="T96" s="1" t="s">
        <v>149</v>
      </c>
    </row>
    <row r="97" spans="1:20" x14ac:dyDescent="0.25">
      <c r="A97" s="1" t="s">
        <v>1117</v>
      </c>
      <c r="B97" s="1" t="s">
        <v>301</v>
      </c>
      <c r="C97" s="1" t="s">
        <v>1118</v>
      </c>
      <c r="D97" s="1" t="s">
        <v>197</v>
      </c>
      <c r="E97" s="1" t="s">
        <v>20</v>
      </c>
      <c r="F97" s="1" t="s">
        <v>1119</v>
      </c>
      <c r="G97" s="1" t="s">
        <v>1120</v>
      </c>
      <c r="H97" s="1" t="s">
        <v>1121</v>
      </c>
      <c r="I97" s="1" t="s">
        <v>23</v>
      </c>
      <c r="J97" s="1" t="s">
        <v>1122</v>
      </c>
      <c r="K97" s="1" t="s">
        <v>1123</v>
      </c>
      <c r="L97" s="1" t="s">
        <v>1124</v>
      </c>
      <c r="M97" s="1" t="s">
        <v>1125</v>
      </c>
      <c r="N97" s="1" t="s">
        <v>1126</v>
      </c>
      <c r="O97" s="1" t="s">
        <v>1127</v>
      </c>
      <c r="P97" s="1" t="s">
        <v>1128</v>
      </c>
      <c r="Q97" s="1" t="s">
        <v>23</v>
      </c>
      <c r="R97" s="1" t="s">
        <v>451</v>
      </c>
      <c r="S97" s="1" t="s">
        <v>148</v>
      </c>
      <c r="T97" s="1" t="s">
        <v>149</v>
      </c>
    </row>
    <row r="98" spans="1:20" x14ac:dyDescent="0.25">
      <c r="A98" s="1" t="s">
        <v>1129</v>
      </c>
      <c r="B98" s="1" t="s">
        <v>955</v>
      </c>
      <c r="C98" s="1" t="s">
        <v>1130</v>
      </c>
      <c r="D98" s="1" t="s">
        <v>197</v>
      </c>
      <c r="E98" s="1" t="s">
        <v>76</v>
      </c>
      <c r="F98" s="1" t="s">
        <v>1131</v>
      </c>
      <c r="G98" s="1" t="s">
        <v>1132</v>
      </c>
      <c r="H98" s="1" t="s">
        <v>1133</v>
      </c>
      <c r="I98" s="1" t="s">
        <v>23</v>
      </c>
      <c r="J98" s="1" t="s">
        <v>1131</v>
      </c>
      <c r="K98" s="1" t="s">
        <v>1133</v>
      </c>
      <c r="L98" s="1" t="s">
        <v>1132</v>
      </c>
      <c r="M98" s="1" t="s">
        <v>1134</v>
      </c>
      <c r="N98" s="1" t="s">
        <v>1135</v>
      </c>
      <c r="O98" s="1" t="s">
        <v>180</v>
      </c>
      <c r="P98" s="1" t="s">
        <v>235</v>
      </c>
      <c r="Q98" s="1" t="s">
        <v>23</v>
      </c>
      <c r="R98" s="1" t="s">
        <v>81</v>
      </c>
      <c r="S98" s="1" t="s">
        <v>148</v>
      </c>
      <c r="T98" s="1" t="s">
        <v>149</v>
      </c>
    </row>
    <row r="99" spans="1:20" x14ac:dyDescent="0.25">
      <c r="A99" s="1" t="s">
        <v>1136</v>
      </c>
      <c r="B99" s="1" t="s">
        <v>1137</v>
      </c>
      <c r="C99" s="1" t="s">
        <v>1138</v>
      </c>
      <c r="D99" s="1" t="s">
        <v>142</v>
      </c>
      <c r="E99" s="1" t="s">
        <v>20</v>
      </c>
      <c r="F99" s="1" t="s">
        <v>1139</v>
      </c>
      <c r="G99" s="1" t="s">
        <v>1140</v>
      </c>
      <c r="H99" s="1" t="s">
        <v>1141</v>
      </c>
      <c r="I99" s="1" t="s">
        <v>23</v>
      </c>
      <c r="J99" s="1" t="s">
        <v>1142</v>
      </c>
      <c r="K99" s="1" t="s">
        <v>1143</v>
      </c>
      <c r="L99" s="1" t="s">
        <v>1144</v>
      </c>
      <c r="M99" s="1" t="s">
        <v>1145</v>
      </c>
      <c r="N99" s="1" t="s">
        <v>1146</v>
      </c>
      <c r="O99" s="1" t="s">
        <v>172</v>
      </c>
      <c r="P99" s="1" t="s">
        <v>577</v>
      </c>
      <c r="Q99" s="1" t="s">
        <v>23</v>
      </c>
      <c r="R99" s="1" t="s">
        <v>52</v>
      </c>
      <c r="S99" s="1" t="s">
        <v>148</v>
      </c>
      <c r="T99" s="1" t="s">
        <v>149</v>
      </c>
    </row>
    <row r="100" spans="1:20" x14ac:dyDescent="0.25">
      <c r="A100" s="1" t="s">
        <v>1147</v>
      </c>
      <c r="B100" s="1" t="s">
        <v>301</v>
      </c>
      <c r="C100" s="1" t="s">
        <v>1148</v>
      </c>
      <c r="D100" s="1" t="s">
        <v>197</v>
      </c>
      <c r="E100" s="1" t="s">
        <v>20</v>
      </c>
      <c r="F100" s="1" t="s">
        <v>1149</v>
      </c>
      <c r="G100" s="1" t="s">
        <v>23</v>
      </c>
      <c r="H100" s="1" t="s">
        <v>1150</v>
      </c>
      <c r="I100" s="1" t="s">
        <v>23</v>
      </c>
      <c r="J100" s="1" t="s">
        <v>1151</v>
      </c>
      <c r="K100" s="1" t="s">
        <v>1152</v>
      </c>
      <c r="L100" s="1" t="s">
        <v>23</v>
      </c>
      <c r="M100" s="1" t="s">
        <v>1153</v>
      </c>
      <c r="N100" s="1" t="s">
        <v>1154</v>
      </c>
      <c r="O100" s="1" t="s">
        <v>1155</v>
      </c>
      <c r="P100" s="1" t="s">
        <v>1156</v>
      </c>
      <c r="Q100" s="1" t="s">
        <v>23</v>
      </c>
      <c r="R100" s="1" t="s">
        <v>1157</v>
      </c>
      <c r="S100" s="1" t="s">
        <v>148</v>
      </c>
      <c r="T100" s="1" t="s">
        <v>149</v>
      </c>
    </row>
    <row r="101" spans="1:20" x14ac:dyDescent="0.25">
      <c r="A101" s="1" t="s">
        <v>1158</v>
      </c>
      <c r="B101" s="1" t="s">
        <v>441</v>
      </c>
      <c r="C101" s="1" t="s">
        <v>1159</v>
      </c>
      <c r="D101" s="1" t="s">
        <v>197</v>
      </c>
      <c r="E101" s="1" t="s">
        <v>20</v>
      </c>
      <c r="F101" s="1" t="s">
        <v>1160</v>
      </c>
      <c r="G101" s="1" t="s">
        <v>1161</v>
      </c>
      <c r="H101" s="1" t="s">
        <v>1162</v>
      </c>
      <c r="I101" s="1" t="s">
        <v>1163</v>
      </c>
      <c r="J101" s="1" t="s">
        <v>1164</v>
      </c>
      <c r="K101" s="1" t="s">
        <v>1165</v>
      </c>
      <c r="L101" s="1" t="s">
        <v>1124</v>
      </c>
      <c r="M101" s="1" t="s">
        <v>1166</v>
      </c>
      <c r="N101" s="1" t="s">
        <v>1167</v>
      </c>
      <c r="O101" s="1" t="s">
        <v>1168</v>
      </c>
      <c r="P101" s="1" t="s">
        <v>401</v>
      </c>
      <c r="Q101" s="1" t="s">
        <v>23</v>
      </c>
      <c r="R101" s="1" t="s">
        <v>52</v>
      </c>
      <c r="S101" s="1" t="s">
        <v>148</v>
      </c>
      <c r="T101" s="1" t="s">
        <v>149</v>
      </c>
    </row>
    <row r="102" spans="1:20" x14ac:dyDescent="0.25">
      <c r="A102" s="1" t="s">
        <v>1169</v>
      </c>
      <c r="B102" s="1" t="s">
        <v>225</v>
      </c>
      <c r="C102" s="1" t="s">
        <v>1170</v>
      </c>
      <c r="D102" s="1" t="s">
        <v>142</v>
      </c>
      <c r="E102" s="1" t="s">
        <v>76</v>
      </c>
      <c r="F102" s="1" t="s">
        <v>1171</v>
      </c>
      <c r="G102" s="1" t="s">
        <v>1172</v>
      </c>
      <c r="H102" s="1" t="s">
        <v>1173</v>
      </c>
      <c r="I102" s="1" t="s">
        <v>23</v>
      </c>
      <c r="J102" s="1" t="s">
        <v>1171</v>
      </c>
      <c r="K102" s="1" t="s">
        <v>1174</v>
      </c>
      <c r="L102" s="1" t="s">
        <v>1172</v>
      </c>
      <c r="M102" s="1" t="s">
        <v>1175</v>
      </c>
      <c r="N102" s="1" t="s">
        <v>1176</v>
      </c>
      <c r="O102" s="1" t="s">
        <v>172</v>
      </c>
      <c r="P102" s="1" t="s">
        <v>1177</v>
      </c>
      <c r="Q102" s="1" t="s">
        <v>23</v>
      </c>
      <c r="R102" s="1" t="s">
        <v>81</v>
      </c>
      <c r="S102" s="1" t="s">
        <v>148</v>
      </c>
      <c r="T102" s="1" t="s">
        <v>149</v>
      </c>
    </row>
    <row r="103" spans="1:20" x14ac:dyDescent="0.25">
      <c r="A103" s="1" t="s">
        <v>1178</v>
      </c>
      <c r="B103" s="1" t="s">
        <v>515</v>
      </c>
      <c r="C103" s="1" t="s">
        <v>1179</v>
      </c>
      <c r="D103" s="1" t="s">
        <v>197</v>
      </c>
      <c r="E103" s="1" t="s">
        <v>20</v>
      </c>
      <c r="F103" s="1" t="s">
        <v>1180</v>
      </c>
      <c r="G103" s="1" t="s">
        <v>1181</v>
      </c>
      <c r="H103" s="1" t="s">
        <v>1182</v>
      </c>
      <c r="I103" s="1" t="s">
        <v>1183</v>
      </c>
      <c r="J103" s="1" t="s">
        <v>1184</v>
      </c>
      <c r="K103" s="1" t="s">
        <v>1185</v>
      </c>
      <c r="L103" s="1" t="s">
        <v>1186</v>
      </c>
      <c r="M103" s="1" t="s">
        <v>1187</v>
      </c>
      <c r="N103" s="1" t="s">
        <v>1188</v>
      </c>
      <c r="O103" s="1" t="s">
        <v>1189</v>
      </c>
      <c r="P103" s="1" t="s">
        <v>1190</v>
      </c>
      <c r="Q103" s="1" t="s">
        <v>23</v>
      </c>
      <c r="R103" s="1" t="s">
        <v>845</v>
      </c>
      <c r="S103" s="1" t="s">
        <v>148</v>
      </c>
      <c r="T103" s="1" t="s">
        <v>149</v>
      </c>
    </row>
    <row r="104" spans="1:20" x14ac:dyDescent="0.25">
      <c r="A104" s="1" t="s">
        <v>1191</v>
      </c>
      <c r="B104" s="1" t="s">
        <v>1192</v>
      </c>
      <c r="C104" s="1" t="s">
        <v>1193</v>
      </c>
      <c r="D104" s="1" t="s">
        <v>142</v>
      </c>
      <c r="E104" s="1" t="s">
        <v>20</v>
      </c>
      <c r="F104" s="1" t="s">
        <v>1194</v>
      </c>
      <c r="G104" s="1" t="s">
        <v>1195</v>
      </c>
      <c r="H104" s="1" t="s">
        <v>1196</v>
      </c>
      <c r="I104" s="1" t="s">
        <v>23</v>
      </c>
      <c r="J104" s="1" t="s">
        <v>1197</v>
      </c>
      <c r="K104" s="1" t="s">
        <v>1198</v>
      </c>
      <c r="L104" s="1" t="s">
        <v>23</v>
      </c>
      <c r="M104" s="1" t="s">
        <v>23</v>
      </c>
      <c r="N104" s="1" t="s">
        <v>1199</v>
      </c>
      <c r="O104" s="1" t="s">
        <v>261</v>
      </c>
      <c r="P104" s="1" t="s">
        <v>1200</v>
      </c>
      <c r="Q104" s="1" t="s">
        <v>23</v>
      </c>
      <c r="R104" s="1" t="s">
        <v>826</v>
      </c>
      <c r="S104" s="1" t="s">
        <v>148</v>
      </c>
      <c r="T104" s="1" t="s">
        <v>149</v>
      </c>
    </row>
    <row r="105" spans="1:20" x14ac:dyDescent="0.25">
      <c r="A105" s="1" t="s">
        <v>1201</v>
      </c>
      <c r="B105" s="1" t="s">
        <v>301</v>
      </c>
      <c r="C105" s="1" t="s">
        <v>1202</v>
      </c>
      <c r="D105" s="1" t="s">
        <v>142</v>
      </c>
      <c r="E105" s="1" t="s">
        <v>20</v>
      </c>
      <c r="F105" s="1" t="s">
        <v>1203</v>
      </c>
      <c r="G105" s="1" t="s">
        <v>1204</v>
      </c>
      <c r="H105" s="1" t="s">
        <v>1096</v>
      </c>
      <c r="I105" s="1" t="s">
        <v>23</v>
      </c>
      <c r="J105" s="1" t="s">
        <v>1205</v>
      </c>
      <c r="K105" s="1" t="s">
        <v>1206</v>
      </c>
      <c r="L105" s="1" t="s">
        <v>23</v>
      </c>
      <c r="M105" s="1" t="s">
        <v>1207</v>
      </c>
      <c r="N105" s="1" t="s">
        <v>1208</v>
      </c>
      <c r="O105" s="1" t="s">
        <v>215</v>
      </c>
      <c r="P105" s="1" t="s">
        <v>1209</v>
      </c>
      <c r="Q105" s="1" t="s">
        <v>23</v>
      </c>
      <c r="R105" s="1" t="s">
        <v>52</v>
      </c>
      <c r="S105" s="1" t="s">
        <v>148</v>
      </c>
      <c r="T105" s="1" t="s">
        <v>149</v>
      </c>
    </row>
    <row r="106" spans="1:20" x14ac:dyDescent="0.25">
      <c r="A106" s="1" t="s">
        <v>1210</v>
      </c>
      <c r="B106" s="1" t="s">
        <v>955</v>
      </c>
      <c r="C106" s="1" t="s">
        <v>1211</v>
      </c>
      <c r="D106" s="1" t="s">
        <v>197</v>
      </c>
      <c r="E106" s="1" t="s">
        <v>1212</v>
      </c>
      <c r="F106" s="1" t="s">
        <v>1213</v>
      </c>
      <c r="G106" s="1" t="s">
        <v>1214</v>
      </c>
      <c r="H106" s="1" t="s">
        <v>1215</v>
      </c>
      <c r="I106" s="1" t="s">
        <v>1216</v>
      </c>
      <c r="J106" s="1" t="s">
        <v>1217</v>
      </c>
      <c r="K106" s="1" t="s">
        <v>1218</v>
      </c>
      <c r="L106" s="1" t="s">
        <v>1219</v>
      </c>
      <c r="M106" s="1" t="s">
        <v>1220</v>
      </c>
      <c r="N106" s="1" t="s">
        <v>1221</v>
      </c>
      <c r="O106" s="1" t="s">
        <v>1222</v>
      </c>
      <c r="P106" s="1" t="s">
        <v>1223</v>
      </c>
      <c r="Q106" s="1" t="s">
        <v>23</v>
      </c>
      <c r="R106" s="1" t="s">
        <v>622</v>
      </c>
      <c r="S106" s="1" t="s">
        <v>148</v>
      </c>
      <c r="T106" s="1" t="s">
        <v>149</v>
      </c>
    </row>
    <row r="107" spans="1:20" x14ac:dyDescent="0.25">
      <c r="A107" s="1" t="s">
        <v>1224</v>
      </c>
      <c r="B107" s="1" t="s">
        <v>927</v>
      </c>
      <c r="C107" s="1" t="s">
        <v>1225</v>
      </c>
      <c r="D107" s="1" t="s">
        <v>142</v>
      </c>
      <c r="E107" s="1" t="s">
        <v>20</v>
      </c>
      <c r="F107" s="1" t="s">
        <v>1226</v>
      </c>
      <c r="G107" s="1" t="s">
        <v>1227</v>
      </c>
      <c r="H107" s="1" t="s">
        <v>1228</v>
      </c>
      <c r="I107" s="1" t="s">
        <v>23</v>
      </c>
      <c r="J107" s="1" t="s">
        <v>1229</v>
      </c>
      <c r="K107" s="1" t="s">
        <v>1230</v>
      </c>
      <c r="L107" s="1" t="s">
        <v>1124</v>
      </c>
      <c r="M107" s="1" t="s">
        <v>1231</v>
      </c>
      <c r="N107" s="1" t="s">
        <v>1232</v>
      </c>
      <c r="O107" s="1" t="s">
        <v>1233</v>
      </c>
      <c r="P107" s="1" t="s">
        <v>1234</v>
      </c>
      <c r="Q107" s="1" t="s">
        <v>23</v>
      </c>
      <c r="R107" s="1" t="s">
        <v>1235</v>
      </c>
      <c r="S107" s="1" t="s">
        <v>148</v>
      </c>
      <c r="T107" s="1" t="s">
        <v>149</v>
      </c>
    </row>
    <row r="108" spans="1:20" x14ac:dyDescent="0.25">
      <c r="A108" s="1" t="s">
        <v>1236</v>
      </c>
      <c r="B108" s="1" t="s">
        <v>1237</v>
      </c>
      <c r="C108" s="1" t="s">
        <v>1238</v>
      </c>
      <c r="D108" s="1" t="s">
        <v>142</v>
      </c>
      <c r="E108" s="1" t="s">
        <v>20</v>
      </c>
      <c r="F108" s="1" t="s">
        <v>1239</v>
      </c>
      <c r="G108" s="1" t="s">
        <v>1240</v>
      </c>
      <c r="H108" s="1" t="s">
        <v>1241</v>
      </c>
      <c r="I108" s="1" t="s">
        <v>23</v>
      </c>
      <c r="J108" s="1" t="s">
        <v>1242</v>
      </c>
      <c r="K108" s="1" t="s">
        <v>1243</v>
      </c>
      <c r="L108" s="1" t="s">
        <v>1244</v>
      </c>
      <c r="M108" s="1" t="s">
        <v>1245</v>
      </c>
      <c r="N108" s="1" t="s">
        <v>1246</v>
      </c>
      <c r="O108" s="1" t="s">
        <v>271</v>
      </c>
      <c r="P108" s="1" t="s">
        <v>1247</v>
      </c>
      <c r="Q108" s="1" t="s">
        <v>23</v>
      </c>
      <c r="R108" s="1" t="s">
        <v>52</v>
      </c>
      <c r="S108" s="1" t="s">
        <v>148</v>
      </c>
      <c r="T108" s="1" t="s">
        <v>149</v>
      </c>
    </row>
    <row r="109" spans="1:20" x14ac:dyDescent="0.25">
      <c r="A109" s="1" t="s">
        <v>1236</v>
      </c>
      <c r="B109" s="1" t="s">
        <v>23</v>
      </c>
      <c r="C109" s="1" t="s">
        <v>1248</v>
      </c>
      <c r="D109" s="1" t="s">
        <v>142</v>
      </c>
      <c r="E109" s="1" t="s">
        <v>1249</v>
      </c>
      <c r="F109" s="1" t="s">
        <v>1242</v>
      </c>
      <c r="G109" s="1" t="s">
        <v>1245</v>
      </c>
      <c r="H109" s="1" t="s">
        <v>1250</v>
      </c>
      <c r="I109" s="1" t="s">
        <v>23</v>
      </c>
      <c r="J109" s="1" t="s">
        <v>1242</v>
      </c>
      <c r="K109" s="1" t="s">
        <v>1250</v>
      </c>
      <c r="L109" s="1" t="s">
        <v>1244</v>
      </c>
      <c r="M109" s="1" t="s">
        <v>1245</v>
      </c>
      <c r="N109" s="1" t="s">
        <v>1246</v>
      </c>
      <c r="O109" s="1" t="s">
        <v>271</v>
      </c>
      <c r="P109" s="1" t="s">
        <v>577</v>
      </c>
      <c r="Q109" s="1" t="s">
        <v>23</v>
      </c>
      <c r="R109" s="1" t="s">
        <v>1251</v>
      </c>
      <c r="S109" s="1" t="s">
        <v>148</v>
      </c>
      <c r="T109" s="1" t="s">
        <v>149</v>
      </c>
    </row>
    <row r="110" spans="1:20" x14ac:dyDescent="0.25">
      <c r="A110" s="1" t="s">
        <v>1252</v>
      </c>
      <c r="B110" s="1" t="s">
        <v>23</v>
      </c>
      <c r="C110" s="1" t="s">
        <v>1253</v>
      </c>
      <c r="D110" s="1" t="s">
        <v>142</v>
      </c>
      <c r="E110" s="1" t="s">
        <v>20</v>
      </c>
      <c r="F110" s="1" t="s">
        <v>1254</v>
      </c>
      <c r="G110" s="1" t="s">
        <v>1255</v>
      </c>
      <c r="H110" s="1" t="s">
        <v>1256</v>
      </c>
      <c r="I110" s="1" t="s">
        <v>23</v>
      </c>
      <c r="J110" s="1" t="s">
        <v>1257</v>
      </c>
      <c r="K110" s="1" t="s">
        <v>1206</v>
      </c>
      <c r="L110" s="1" t="s">
        <v>23</v>
      </c>
      <c r="M110" s="1" t="s">
        <v>23</v>
      </c>
      <c r="N110" s="1" t="s">
        <v>1258</v>
      </c>
      <c r="O110" s="1" t="s">
        <v>487</v>
      </c>
      <c r="P110" s="1" t="s">
        <v>1259</v>
      </c>
      <c r="Q110" s="1" t="s">
        <v>23</v>
      </c>
      <c r="R110" s="1" t="s">
        <v>451</v>
      </c>
      <c r="S110" s="1" t="s">
        <v>148</v>
      </c>
      <c r="T110" s="1" t="s">
        <v>149</v>
      </c>
    </row>
    <row r="111" spans="1:20" x14ac:dyDescent="0.25">
      <c r="A111" s="1" t="s">
        <v>1260</v>
      </c>
      <c r="B111" s="1" t="s">
        <v>301</v>
      </c>
      <c r="C111" s="1" t="s">
        <v>1261</v>
      </c>
      <c r="D111" s="1" t="s">
        <v>197</v>
      </c>
      <c r="E111" s="1" t="s">
        <v>46</v>
      </c>
      <c r="F111" s="1" t="s">
        <v>1262</v>
      </c>
      <c r="G111" s="1" t="s">
        <v>1263</v>
      </c>
      <c r="H111" s="1" t="s">
        <v>1264</v>
      </c>
      <c r="I111" s="1" t="s">
        <v>23</v>
      </c>
      <c r="J111" s="1" t="s">
        <v>1265</v>
      </c>
      <c r="K111" s="1" t="s">
        <v>1266</v>
      </c>
      <c r="L111" s="1" t="s">
        <v>1267</v>
      </c>
      <c r="M111" s="1" t="s">
        <v>1268</v>
      </c>
      <c r="N111" s="1" t="s">
        <v>1269</v>
      </c>
      <c r="O111" s="1" t="s">
        <v>172</v>
      </c>
      <c r="P111" s="1" t="s">
        <v>1270</v>
      </c>
      <c r="Q111" s="1" t="s">
        <v>23</v>
      </c>
      <c r="R111" s="1" t="s">
        <v>52</v>
      </c>
      <c r="S111" s="1" t="s">
        <v>148</v>
      </c>
      <c r="T111" s="1" t="s">
        <v>149</v>
      </c>
    </row>
    <row r="112" spans="1:20" x14ac:dyDescent="0.25">
      <c r="A112" s="1" t="s">
        <v>1271</v>
      </c>
      <c r="B112" s="1" t="s">
        <v>927</v>
      </c>
      <c r="C112" s="1" t="s">
        <v>1272</v>
      </c>
      <c r="D112" s="1" t="s">
        <v>142</v>
      </c>
      <c r="E112" s="1" t="s">
        <v>20</v>
      </c>
      <c r="F112" s="1" t="s">
        <v>1273</v>
      </c>
      <c r="G112" s="1" t="s">
        <v>23</v>
      </c>
      <c r="H112" s="1" t="s">
        <v>1096</v>
      </c>
      <c r="I112" s="1" t="s">
        <v>23</v>
      </c>
      <c r="J112" s="1" t="s">
        <v>1274</v>
      </c>
      <c r="K112" s="1" t="s">
        <v>1275</v>
      </c>
      <c r="L112" s="1" t="s">
        <v>1276</v>
      </c>
      <c r="M112" s="1" t="s">
        <v>1277</v>
      </c>
      <c r="N112" s="1" t="s">
        <v>1278</v>
      </c>
      <c r="O112" s="1" t="s">
        <v>1279</v>
      </c>
      <c r="P112" s="1" t="s">
        <v>1280</v>
      </c>
      <c r="Q112" s="1" t="s">
        <v>23</v>
      </c>
      <c r="R112" s="1" t="s">
        <v>1281</v>
      </c>
      <c r="S112" s="1" t="s">
        <v>148</v>
      </c>
      <c r="T112" s="1" t="s">
        <v>149</v>
      </c>
    </row>
    <row r="113" spans="1:20" x14ac:dyDescent="0.25">
      <c r="A113" s="1" t="s">
        <v>1282</v>
      </c>
      <c r="B113" s="1" t="s">
        <v>23</v>
      </c>
      <c r="C113" s="1" t="s">
        <v>1283</v>
      </c>
      <c r="D113" s="1" t="s">
        <v>142</v>
      </c>
      <c r="E113" s="1" t="s">
        <v>20</v>
      </c>
      <c r="F113" s="1" t="s">
        <v>1284</v>
      </c>
      <c r="G113" s="1" t="s">
        <v>1285</v>
      </c>
      <c r="H113" s="1" t="s">
        <v>1286</v>
      </c>
      <c r="I113" s="1" t="s">
        <v>23</v>
      </c>
      <c r="J113" s="1" t="s">
        <v>1287</v>
      </c>
      <c r="K113" s="1" t="s">
        <v>1288</v>
      </c>
      <c r="L113" s="1" t="s">
        <v>23</v>
      </c>
      <c r="M113" s="1" t="s">
        <v>23</v>
      </c>
      <c r="N113" s="1" t="s">
        <v>1289</v>
      </c>
      <c r="O113" s="1" t="s">
        <v>1290</v>
      </c>
      <c r="P113" s="1" t="s">
        <v>1291</v>
      </c>
      <c r="Q113" s="1" t="s">
        <v>23</v>
      </c>
      <c r="R113" s="1" t="s">
        <v>634</v>
      </c>
      <c r="S113" s="1" t="s">
        <v>148</v>
      </c>
      <c r="T113" s="1" t="s">
        <v>149</v>
      </c>
    </row>
    <row r="114" spans="1:20" x14ac:dyDescent="0.25">
      <c r="A114" s="1" t="s">
        <v>1292</v>
      </c>
      <c r="B114" s="1" t="s">
        <v>301</v>
      </c>
      <c r="C114" s="1" t="s">
        <v>1293</v>
      </c>
      <c r="D114" s="1" t="s">
        <v>142</v>
      </c>
      <c r="E114" s="1" t="s">
        <v>20</v>
      </c>
      <c r="F114" s="1" t="s">
        <v>1294</v>
      </c>
      <c r="G114" s="1" t="s">
        <v>1295</v>
      </c>
      <c r="H114" s="1" t="s">
        <v>1296</v>
      </c>
      <c r="I114" s="1" t="s">
        <v>23</v>
      </c>
      <c r="J114" s="1" t="s">
        <v>1297</v>
      </c>
      <c r="K114" s="1" t="s">
        <v>1298</v>
      </c>
      <c r="L114" s="1" t="s">
        <v>23</v>
      </c>
      <c r="M114" s="1" t="s">
        <v>23</v>
      </c>
      <c r="N114" s="1" t="s">
        <v>1299</v>
      </c>
      <c r="O114" s="1" t="s">
        <v>1300</v>
      </c>
      <c r="P114" s="1" t="s">
        <v>1301</v>
      </c>
      <c r="Q114" s="1" t="s">
        <v>23</v>
      </c>
      <c r="R114" s="1" t="s">
        <v>1302</v>
      </c>
      <c r="S114" s="1" t="s">
        <v>148</v>
      </c>
      <c r="T114" s="1" t="s">
        <v>149</v>
      </c>
    </row>
    <row r="115" spans="1:20" x14ac:dyDescent="0.25">
      <c r="A115" s="1" t="s">
        <v>1303</v>
      </c>
      <c r="B115" s="1" t="s">
        <v>301</v>
      </c>
      <c r="C115" s="1" t="s">
        <v>1304</v>
      </c>
      <c r="D115" s="1" t="s">
        <v>197</v>
      </c>
      <c r="E115" s="1" t="s">
        <v>20</v>
      </c>
      <c r="F115" s="1" t="s">
        <v>1305</v>
      </c>
      <c r="G115" s="1" t="s">
        <v>1306</v>
      </c>
      <c r="H115" s="1" t="s">
        <v>1307</v>
      </c>
      <c r="I115" s="1" t="s">
        <v>23</v>
      </c>
      <c r="J115" s="1" t="s">
        <v>1308</v>
      </c>
      <c r="K115" s="1" t="s">
        <v>1309</v>
      </c>
      <c r="L115" s="1" t="s">
        <v>23</v>
      </c>
      <c r="M115" s="1" t="s">
        <v>1310</v>
      </c>
      <c r="N115" s="1" t="s">
        <v>1311</v>
      </c>
      <c r="O115" s="1" t="s">
        <v>1312</v>
      </c>
      <c r="P115" s="1" t="s">
        <v>1313</v>
      </c>
      <c r="Q115" s="1" t="s">
        <v>23</v>
      </c>
      <c r="R115" s="1" t="s">
        <v>1015</v>
      </c>
      <c r="S115" s="1" t="s">
        <v>148</v>
      </c>
      <c r="T115" s="1" t="s">
        <v>149</v>
      </c>
    </row>
    <row r="116" spans="1:20" x14ac:dyDescent="0.25">
      <c r="A116" s="1" t="s">
        <v>1314</v>
      </c>
      <c r="B116" s="1" t="s">
        <v>301</v>
      </c>
      <c r="C116" s="1" t="s">
        <v>1293</v>
      </c>
      <c r="D116" s="1" t="s">
        <v>197</v>
      </c>
      <c r="E116" s="1" t="s">
        <v>20</v>
      </c>
      <c r="F116" s="1" t="s">
        <v>1294</v>
      </c>
      <c r="G116" s="1" t="s">
        <v>1295</v>
      </c>
      <c r="H116" s="1" t="s">
        <v>1315</v>
      </c>
      <c r="I116" s="1" t="s">
        <v>23</v>
      </c>
      <c r="J116" s="1" t="s">
        <v>1316</v>
      </c>
      <c r="K116" s="1" t="s">
        <v>1317</v>
      </c>
      <c r="L116" s="1" t="s">
        <v>23</v>
      </c>
      <c r="M116" s="1" t="s">
        <v>1318</v>
      </c>
      <c r="N116" s="1" t="s">
        <v>1319</v>
      </c>
      <c r="O116" s="1" t="s">
        <v>550</v>
      </c>
      <c r="P116" s="1" t="s">
        <v>1320</v>
      </c>
      <c r="Q116" s="1" t="s">
        <v>23</v>
      </c>
      <c r="R116" s="1" t="s">
        <v>1321</v>
      </c>
      <c r="S116" s="1" t="s">
        <v>148</v>
      </c>
      <c r="T116" s="1" t="s">
        <v>149</v>
      </c>
    </row>
    <row r="117" spans="1:20" x14ac:dyDescent="0.25">
      <c r="A117" s="1" t="s">
        <v>1322</v>
      </c>
      <c r="B117" s="1" t="s">
        <v>1323</v>
      </c>
      <c r="C117" s="1" t="s">
        <v>848</v>
      </c>
      <c r="D117" s="1" t="s">
        <v>1324</v>
      </c>
      <c r="E117" s="1" t="s">
        <v>20</v>
      </c>
      <c r="F117" s="1" t="s">
        <v>849</v>
      </c>
      <c r="G117" s="1" t="s">
        <v>850</v>
      </c>
      <c r="H117" s="1" t="s">
        <v>851</v>
      </c>
      <c r="I117" s="1" t="s">
        <v>23</v>
      </c>
      <c r="J117" s="1" t="s">
        <v>1325</v>
      </c>
      <c r="K117" s="1" t="s">
        <v>1326</v>
      </c>
      <c r="L117" s="1" t="s">
        <v>494</v>
      </c>
      <c r="M117" s="1" t="s">
        <v>1327</v>
      </c>
      <c r="N117" s="1" t="s">
        <v>1328</v>
      </c>
      <c r="O117" s="1" t="s">
        <v>335</v>
      </c>
      <c r="P117" s="1" t="s">
        <v>248</v>
      </c>
      <c r="Q117" s="1" t="s">
        <v>23</v>
      </c>
      <c r="R117" s="1" t="s">
        <v>52</v>
      </c>
      <c r="S117" s="1" t="s">
        <v>148</v>
      </c>
      <c r="T117" s="1" t="s">
        <v>149</v>
      </c>
    </row>
    <row r="118" spans="1:20" x14ac:dyDescent="0.25">
      <c r="A118" s="1" t="s">
        <v>1329</v>
      </c>
      <c r="B118" s="1" t="s">
        <v>847</v>
      </c>
      <c r="C118" s="1" t="s">
        <v>1330</v>
      </c>
      <c r="D118" s="1" t="s">
        <v>142</v>
      </c>
      <c r="E118" s="1" t="s">
        <v>20</v>
      </c>
      <c r="F118" s="1" t="s">
        <v>1331</v>
      </c>
      <c r="G118" s="1" t="s">
        <v>1332</v>
      </c>
      <c r="H118" s="1" t="s">
        <v>1333</v>
      </c>
      <c r="I118" s="1" t="s">
        <v>23</v>
      </c>
      <c r="J118" s="1" t="s">
        <v>1334</v>
      </c>
      <c r="K118" s="1" t="s">
        <v>1335</v>
      </c>
      <c r="L118" s="1" t="s">
        <v>23</v>
      </c>
      <c r="M118" s="1" t="s">
        <v>23</v>
      </c>
      <c r="N118" s="1" t="s">
        <v>1336</v>
      </c>
      <c r="O118" s="1" t="s">
        <v>180</v>
      </c>
      <c r="P118" s="1" t="s">
        <v>1337</v>
      </c>
      <c r="Q118" s="1" t="s">
        <v>23</v>
      </c>
      <c r="R118" s="1" t="s">
        <v>388</v>
      </c>
      <c r="S118" s="1" t="s">
        <v>148</v>
      </c>
      <c r="T118" s="1" t="s">
        <v>149</v>
      </c>
    </row>
    <row r="119" spans="1:20" x14ac:dyDescent="0.25">
      <c r="A119" s="1" t="s">
        <v>1338</v>
      </c>
      <c r="B119" s="1" t="s">
        <v>23</v>
      </c>
      <c r="C119" s="1" t="s">
        <v>1330</v>
      </c>
      <c r="D119" s="1" t="s">
        <v>142</v>
      </c>
      <c r="E119" s="1" t="s">
        <v>20</v>
      </c>
      <c r="F119" s="1" t="s">
        <v>1331</v>
      </c>
      <c r="G119" s="1" t="s">
        <v>1332</v>
      </c>
      <c r="H119" s="1" t="s">
        <v>1333</v>
      </c>
      <c r="I119" s="1" t="s">
        <v>23</v>
      </c>
      <c r="J119" s="1" t="s">
        <v>1339</v>
      </c>
      <c r="K119" s="1" t="s">
        <v>67</v>
      </c>
      <c r="L119" s="1" t="s">
        <v>23</v>
      </c>
      <c r="M119" s="1" t="s">
        <v>23</v>
      </c>
      <c r="N119" s="1" t="s">
        <v>23</v>
      </c>
      <c r="O119" s="1" t="s">
        <v>180</v>
      </c>
      <c r="P119" s="1" t="s">
        <v>1340</v>
      </c>
      <c r="Q119" s="1" t="s">
        <v>23</v>
      </c>
      <c r="R119" s="1" t="s">
        <v>1341</v>
      </c>
      <c r="S119" s="1" t="s">
        <v>148</v>
      </c>
      <c r="T119" s="1" t="s">
        <v>149</v>
      </c>
    </row>
    <row r="120" spans="1:20" x14ac:dyDescent="0.25">
      <c r="A120" s="1" t="s">
        <v>1342</v>
      </c>
      <c r="B120" s="1" t="s">
        <v>515</v>
      </c>
      <c r="C120" s="1" t="s">
        <v>1343</v>
      </c>
      <c r="D120" s="1" t="s">
        <v>197</v>
      </c>
      <c r="E120" s="1" t="s">
        <v>76</v>
      </c>
      <c r="F120" s="1" t="s">
        <v>1344</v>
      </c>
      <c r="G120" s="1" t="s">
        <v>1345</v>
      </c>
      <c r="H120" s="1" t="s">
        <v>1346</v>
      </c>
      <c r="I120" s="1" t="s">
        <v>23</v>
      </c>
      <c r="J120" s="1" t="s">
        <v>1344</v>
      </c>
      <c r="K120" s="1" t="s">
        <v>1346</v>
      </c>
      <c r="L120" s="1" t="s">
        <v>1347</v>
      </c>
      <c r="M120" s="1" t="s">
        <v>1348</v>
      </c>
      <c r="N120" s="1" t="s">
        <v>1349</v>
      </c>
      <c r="O120" s="1" t="s">
        <v>180</v>
      </c>
      <c r="P120" s="1" t="s">
        <v>1350</v>
      </c>
      <c r="Q120" s="1" t="s">
        <v>23</v>
      </c>
      <c r="R120" s="1" t="s">
        <v>81</v>
      </c>
      <c r="S120" s="1" t="s">
        <v>148</v>
      </c>
      <c r="T120" s="1" t="s">
        <v>149</v>
      </c>
    </row>
    <row r="121" spans="1:20" x14ac:dyDescent="0.25">
      <c r="A121" s="1" t="s">
        <v>1351</v>
      </c>
      <c r="B121" s="1" t="s">
        <v>1352</v>
      </c>
      <c r="C121" s="1" t="s">
        <v>1353</v>
      </c>
      <c r="D121" s="1" t="s">
        <v>197</v>
      </c>
      <c r="E121" s="1" t="s">
        <v>76</v>
      </c>
      <c r="F121" s="1" t="s">
        <v>1354</v>
      </c>
      <c r="G121" s="1" t="s">
        <v>1355</v>
      </c>
      <c r="H121" s="1" t="s">
        <v>1356</v>
      </c>
      <c r="I121" s="1" t="s">
        <v>23</v>
      </c>
      <c r="J121" s="1" t="s">
        <v>1354</v>
      </c>
      <c r="K121" s="1" t="s">
        <v>1357</v>
      </c>
      <c r="L121" s="1" t="s">
        <v>1355</v>
      </c>
      <c r="M121" s="1" t="s">
        <v>1358</v>
      </c>
      <c r="N121" s="1" t="s">
        <v>1359</v>
      </c>
      <c r="O121" s="1" t="s">
        <v>1360</v>
      </c>
      <c r="P121" s="1" t="s">
        <v>771</v>
      </c>
      <c r="Q121" s="1" t="s">
        <v>23</v>
      </c>
      <c r="R121" s="1" t="s">
        <v>81</v>
      </c>
      <c r="S121" s="1" t="s">
        <v>148</v>
      </c>
      <c r="T121" s="1" t="s">
        <v>149</v>
      </c>
    </row>
    <row r="122" spans="1:20" x14ac:dyDescent="0.25">
      <c r="A122" s="1" t="s">
        <v>1361</v>
      </c>
      <c r="B122" s="1" t="s">
        <v>955</v>
      </c>
      <c r="C122" s="1" t="s">
        <v>1362</v>
      </c>
      <c r="D122" s="1" t="s">
        <v>197</v>
      </c>
      <c r="E122" s="1" t="s">
        <v>20</v>
      </c>
      <c r="F122" s="1" t="s">
        <v>1363</v>
      </c>
      <c r="G122" s="1" t="s">
        <v>1364</v>
      </c>
      <c r="H122" s="1" t="s">
        <v>1365</v>
      </c>
      <c r="I122" s="1" t="s">
        <v>1366</v>
      </c>
      <c r="J122" s="1" t="s">
        <v>1367</v>
      </c>
      <c r="K122" s="1" t="s">
        <v>1368</v>
      </c>
      <c r="L122" s="1" t="s">
        <v>23</v>
      </c>
      <c r="M122" s="1" t="s">
        <v>1369</v>
      </c>
      <c r="N122" s="1" t="s">
        <v>1370</v>
      </c>
      <c r="O122" s="1" t="s">
        <v>1371</v>
      </c>
      <c r="P122" s="1" t="s">
        <v>1372</v>
      </c>
      <c r="Q122" s="1" t="s">
        <v>23</v>
      </c>
      <c r="R122" s="1" t="s">
        <v>1373</v>
      </c>
      <c r="S122" s="1" t="s">
        <v>148</v>
      </c>
      <c r="T122" s="1" t="s">
        <v>149</v>
      </c>
    </row>
    <row r="123" spans="1:20" x14ac:dyDescent="0.25">
      <c r="A123" s="1" t="s">
        <v>1374</v>
      </c>
      <c r="B123" s="1" t="s">
        <v>955</v>
      </c>
      <c r="C123" s="1" t="s">
        <v>1375</v>
      </c>
      <c r="D123" s="1" t="s">
        <v>197</v>
      </c>
      <c r="E123" s="1" t="s">
        <v>46</v>
      </c>
      <c r="F123" s="1" t="s">
        <v>1376</v>
      </c>
      <c r="G123" s="1" t="s">
        <v>1377</v>
      </c>
      <c r="H123" s="1" t="s">
        <v>1378</v>
      </c>
      <c r="I123" s="1" t="s">
        <v>23</v>
      </c>
      <c r="J123" s="1" t="s">
        <v>1376</v>
      </c>
      <c r="K123" s="1" t="s">
        <v>1379</v>
      </c>
      <c r="L123" s="1" t="s">
        <v>1380</v>
      </c>
      <c r="M123" s="1" t="s">
        <v>1377</v>
      </c>
      <c r="N123" s="1" t="s">
        <v>1381</v>
      </c>
      <c r="O123" s="1" t="s">
        <v>180</v>
      </c>
      <c r="P123" s="1" t="s">
        <v>771</v>
      </c>
      <c r="Q123" s="1" t="s">
        <v>23</v>
      </c>
      <c r="R123" s="1" t="s">
        <v>1382</v>
      </c>
      <c r="S123" s="1" t="s">
        <v>148</v>
      </c>
      <c r="T123" s="1" t="s">
        <v>149</v>
      </c>
    </row>
    <row r="124" spans="1:20" x14ac:dyDescent="0.25">
      <c r="A124" s="1" t="s">
        <v>1383</v>
      </c>
      <c r="B124" s="1" t="s">
        <v>301</v>
      </c>
      <c r="C124" s="1" t="s">
        <v>1384</v>
      </c>
      <c r="D124" s="1" t="s">
        <v>142</v>
      </c>
      <c r="E124" s="1" t="s">
        <v>20</v>
      </c>
      <c r="F124" s="1" t="s">
        <v>1385</v>
      </c>
      <c r="G124" s="1" t="s">
        <v>23</v>
      </c>
      <c r="H124" s="1" t="s">
        <v>1206</v>
      </c>
      <c r="I124" s="1" t="s">
        <v>23</v>
      </c>
      <c r="J124" s="1" t="s">
        <v>1386</v>
      </c>
      <c r="K124" s="1" t="s">
        <v>1387</v>
      </c>
      <c r="L124" s="1" t="s">
        <v>1388</v>
      </c>
      <c r="M124" s="1" t="s">
        <v>1389</v>
      </c>
      <c r="N124" s="1" t="s">
        <v>1390</v>
      </c>
      <c r="O124" s="1" t="s">
        <v>311</v>
      </c>
      <c r="P124" s="1" t="s">
        <v>1391</v>
      </c>
      <c r="Q124" s="1" t="s">
        <v>23</v>
      </c>
      <c r="R124" s="1" t="s">
        <v>1392</v>
      </c>
      <c r="S124" s="1" t="s">
        <v>148</v>
      </c>
      <c r="T124" s="1" t="s">
        <v>149</v>
      </c>
    </row>
    <row r="125" spans="1:20" x14ac:dyDescent="0.25">
      <c r="A125" s="1" t="s">
        <v>1393</v>
      </c>
      <c r="B125" s="1" t="s">
        <v>955</v>
      </c>
      <c r="C125" s="1" t="s">
        <v>1394</v>
      </c>
      <c r="D125" s="1" t="s">
        <v>197</v>
      </c>
      <c r="E125" s="1" t="s">
        <v>20</v>
      </c>
      <c r="F125" s="1" t="s">
        <v>1395</v>
      </c>
      <c r="G125" s="1" t="s">
        <v>1396</v>
      </c>
      <c r="H125" s="1" t="s">
        <v>1397</v>
      </c>
      <c r="I125" s="1" t="s">
        <v>23</v>
      </c>
      <c r="J125" s="1" t="s">
        <v>1398</v>
      </c>
      <c r="K125" s="1" t="s">
        <v>1399</v>
      </c>
      <c r="L125" s="1" t="s">
        <v>1400</v>
      </c>
      <c r="M125" s="1" t="s">
        <v>1401</v>
      </c>
      <c r="N125" s="1" t="s">
        <v>1402</v>
      </c>
      <c r="O125" s="1" t="s">
        <v>1403</v>
      </c>
      <c r="P125" s="1" t="s">
        <v>1404</v>
      </c>
      <c r="Q125" s="1" t="s">
        <v>23</v>
      </c>
      <c r="R125" s="1" t="s">
        <v>52</v>
      </c>
      <c r="S125" s="1" t="s">
        <v>148</v>
      </c>
      <c r="T125" s="1" t="s">
        <v>149</v>
      </c>
    </row>
    <row r="126" spans="1:20" x14ac:dyDescent="0.25">
      <c r="A126" s="1" t="s">
        <v>1405</v>
      </c>
      <c r="B126" s="1" t="s">
        <v>942</v>
      </c>
      <c r="C126" s="1" t="s">
        <v>1406</v>
      </c>
      <c r="D126" s="1" t="s">
        <v>142</v>
      </c>
      <c r="E126" s="1" t="s">
        <v>20</v>
      </c>
      <c r="F126" s="1" t="s">
        <v>1407</v>
      </c>
      <c r="G126" s="1" t="s">
        <v>1408</v>
      </c>
      <c r="H126" s="1" t="s">
        <v>1409</v>
      </c>
      <c r="I126" s="1" t="s">
        <v>23</v>
      </c>
      <c r="J126" s="1" t="s">
        <v>1410</v>
      </c>
      <c r="K126" s="1" t="s">
        <v>1411</v>
      </c>
      <c r="L126" s="1" t="s">
        <v>1412</v>
      </c>
      <c r="M126" s="1" t="s">
        <v>1413</v>
      </c>
      <c r="N126" s="1" t="s">
        <v>1414</v>
      </c>
      <c r="O126" s="1" t="s">
        <v>656</v>
      </c>
      <c r="P126" s="1" t="s">
        <v>1415</v>
      </c>
      <c r="Q126" s="1" t="s">
        <v>23</v>
      </c>
      <c r="R126" s="1" t="s">
        <v>1416</v>
      </c>
      <c r="S126" s="1" t="s">
        <v>148</v>
      </c>
      <c r="T126" s="1" t="s">
        <v>149</v>
      </c>
    </row>
    <row r="127" spans="1:20" x14ac:dyDescent="0.25">
      <c r="A127" s="1" t="s">
        <v>1417</v>
      </c>
      <c r="B127" s="1" t="s">
        <v>515</v>
      </c>
      <c r="C127" s="1" t="s">
        <v>1418</v>
      </c>
      <c r="D127" s="1" t="s">
        <v>197</v>
      </c>
      <c r="E127" s="1" t="s">
        <v>76</v>
      </c>
      <c r="F127" s="1" t="s">
        <v>1419</v>
      </c>
      <c r="G127" s="1" t="s">
        <v>1420</v>
      </c>
      <c r="H127" s="1" t="s">
        <v>1421</v>
      </c>
      <c r="I127" s="1" t="s">
        <v>23</v>
      </c>
      <c r="J127" s="1" t="s">
        <v>1419</v>
      </c>
      <c r="K127" s="1" t="s">
        <v>1421</v>
      </c>
      <c r="L127" s="1" t="s">
        <v>1420</v>
      </c>
      <c r="M127" s="1" t="s">
        <v>1422</v>
      </c>
      <c r="N127" s="1" t="s">
        <v>1423</v>
      </c>
      <c r="O127" s="1" t="s">
        <v>498</v>
      </c>
      <c r="P127" s="1" t="s">
        <v>499</v>
      </c>
      <c r="Q127" s="1" t="s">
        <v>23</v>
      </c>
      <c r="R127" s="1" t="s">
        <v>81</v>
      </c>
      <c r="S127" s="1" t="s">
        <v>148</v>
      </c>
      <c r="T127" s="1" t="s">
        <v>149</v>
      </c>
    </row>
    <row r="128" spans="1:20" x14ac:dyDescent="0.25">
      <c r="A128" s="1" t="s">
        <v>1424</v>
      </c>
      <c r="B128" s="1" t="s">
        <v>140</v>
      </c>
      <c r="C128" s="1" t="s">
        <v>1425</v>
      </c>
      <c r="D128" s="1" t="s">
        <v>197</v>
      </c>
      <c r="E128" s="1" t="s">
        <v>20</v>
      </c>
      <c r="F128" s="1" t="s">
        <v>1426</v>
      </c>
      <c r="G128" s="1" t="s">
        <v>1427</v>
      </c>
      <c r="H128" s="1" t="s">
        <v>1428</v>
      </c>
      <c r="I128" s="1" t="s">
        <v>23</v>
      </c>
      <c r="J128" s="1" t="s">
        <v>1429</v>
      </c>
      <c r="K128" s="1" t="s">
        <v>1430</v>
      </c>
      <c r="L128" s="1" t="s">
        <v>23</v>
      </c>
      <c r="M128" s="1" t="s">
        <v>23</v>
      </c>
      <c r="N128" s="1" t="s">
        <v>1431</v>
      </c>
      <c r="O128" s="1" t="s">
        <v>1432</v>
      </c>
      <c r="P128" s="1" t="s">
        <v>1433</v>
      </c>
      <c r="Q128" s="1" t="s">
        <v>23</v>
      </c>
      <c r="R128" s="1" t="s">
        <v>1434</v>
      </c>
      <c r="S128" s="1" t="s">
        <v>148</v>
      </c>
      <c r="T128" s="1" t="s">
        <v>149</v>
      </c>
    </row>
    <row r="129" spans="1:20" x14ac:dyDescent="0.25">
      <c r="A129" s="1" t="s">
        <v>1435</v>
      </c>
      <c r="B129" s="1" t="s">
        <v>515</v>
      </c>
      <c r="C129" s="1" t="s">
        <v>1436</v>
      </c>
      <c r="D129" s="1" t="s">
        <v>197</v>
      </c>
      <c r="E129" s="1" t="s">
        <v>20</v>
      </c>
      <c r="F129" s="1" t="s">
        <v>1437</v>
      </c>
      <c r="G129" s="1" t="s">
        <v>1438</v>
      </c>
      <c r="H129" s="1" t="s">
        <v>1439</v>
      </c>
      <c r="I129" s="1" t="s">
        <v>23</v>
      </c>
      <c r="J129" s="1" t="s">
        <v>1440</v>
      </c>
      <c r="K129" s="1" t="s">
        <v>1441</v>
      </c>
      <c r="L129" s="1" t="s">
        <v>1442</v>
      </c>
      <c r="M129" s="1" t="s">
        <v>1443</v>
      </c>
      <c r="N129" s="1" t="s">
        <v>1444</v>
      </c>
      <c r="O129" s="1" t="s">
        <v>215</v>
      </c>
      <c r="P129" s="1" t="s">
        <v>1445</v>
      </c>
      <c r="Q129" s="1" t="s">
        <v>23</v>
      </c>
      <c r="R129" s="1" t="s">
        <v>52</v>
      </c>
      <c r="S129" s="1" t="s">
        <v>148</v>
      </c>
      <c r="T129" s="1" t="s">
        <v>149</v>
      </c>
    </row>
    <row r="130" spans="1:20" x14ac:dyDescent="0.25">
      <c r="A130" s="1" t="s">
        <v>1446</v>
      </c>
      <c r="B130" s="1" t="s">
        <v>1447</v>
      </c>
      <c r="C130" s="1" t="s">
        <v>1448</v>
      </c>
      <c r="D130" s="1" t="s">
        <v>197</v>
      </c>
      <c r="E130" s="1" t="s">
        <v>122</v>
      </c>
      <c r="F130" s="1" t="s">
        <v>1449</v>
      </c>
      <c r="G130" s="1" t="s">
        <v>1049</v>
      </c>
      <c r="H130" s="1" t="s">
        <v>1449</v>
      </c>
      <c r="I130" s="1" t="s">
        <v>23</v>
      </c>
      <c r="J130" s="1" t="s">
        <v>1450</v>
      </c>
      <c r="K130" s="1" t="s">
        <v>67</v>
      </c>
      <c r="L130" s="1" t="s">
        <v>23</v>
      </c>
      <c r="M130" s="1" t="s">
        <v>1451</v>
      </c>
      <c r="N130" s="1" t="s">
        <v>23</v>
      </c>
      <c r="O130" s="1" t="s">
        <v>266</v>
      </c>
      <c r="P130" s="1" t="s">
        <v>1045</v>
      </c>
      <c r="Q130" s="1" t="s">
        <v>23</v>
      </c>
      <c r="R130" s="1" t="s">
        <v>126</v>
      </c>
      <c r="S130" s="1" t="s">
        <v>148</v>
      </c>
      <c r="T130" s="1" t="s">
        <v>149</v>
      </c>
    </row>
    <row r="131" spans="1:20" x14ac:dyDescent="0.25">
      <c r="A131" s="1" t="s">
        <v>1452</v>
      </c>
      <c r="B131" s="1" t="s">
        <v>515</v>
      </c>
      <c r="C131" s="1" t="s">
        <v>1453</v>
      </c>
      <c r="D131" s="1" t="s">
        <v>197</v>
      </c>
      <c r="E131" s="1" t="s">
        <v>20</v>
      </c>
      <c r="F131" s="1" t="s">
        <v>1454</v>
      </c>
      <c r="G131" s="1" t="s">
        <v>1455</v>
      </c>
      <c r="H131" s="1" t="s">
        <v>1456</v>
      </c>
      <c r="I131" s="1" t="s">
        <v>1457</v>
      </c>
      <c r="J131" s="1" t="s">
        <v>1458</v>
      </c>
      <c r="K131" s="1" t="s">
        <v>1459</v>
      </c>
      <c r="L131" s="1" t="s">
        <v>162</v>
      </c>
      <c r="M131" s="1" t="s">
        <v>1460</v>
      </c>
      <c r="N131" s="1" t="s">
        <v>1461</v>
      </c>
      <c r="O131" s="1" t="s">
        <v>1462</v>
      </c>
      <c r="P131" s="1" t="s">
        <v>1463</v>
      </c>
      <c r="Q131" s="1" t="s">
        <v>23</v>
      </c>
      <c r="R131" s="1" t="s">
        <v>1464</v>
      </c>
      <c r="S131" s="1" t="s">
        <v>148</v>
      </c>
      <c r="T131" s="1" t="s">
        <v>149</v>
      </c>
    </row>
    <row r="132" spans="1:20" x14ac:dyDescent="0.25">
      <c r="A132" s="1" t="s">
        <v>1465</v>
      </c>
      <c r="B132" s="1" t="s">
        <v>515</v>
      </c>
      <c r="C132" s="1" t="s">
        <v>1466</v>
      </c>
      <c r="D132" s="1" t="s">
        <v>142</v>
      </c>
      <c r="E132" s="1" t="s">
        <v>88</v>
      </c>
      <c r="F132" s="1" t="s">
        <v>1467</v>
      </c>
      <c r="G132" s="1" t="s">
        <v>1468</v>
      </c>
      <c r="H132" s="1" t="s">
        <v>1469</v>
      </c>
      <c r="I132" s="1" t="s">
        <v>23</v>
      </c>
      <c r="J132" s="1" t="s">
        <v>1470</v>
      </c>
      <c r="K132" s="1" t="s">
        <v>1471</v>
      </c>
      <c r="L132" s="1" t="s">
        <v>1124</v>
      </c>
      <c r="M132" s="1" t="s">
        <v>1472</v>
      </c>
      <c r="N132" s="1" t="s">
        <v>1473</v>
      </c>
      <c r="O132" s="1" t="s">
        <v>172</v>
      </c>
      <c r="P132" s="1" t="s">
        <v>1474</v>
      </c>
      <c r="Q132" s="1" t="s">
        <v>23</v>
      </c>
      <c r="R132" s="1" t="s">
        <v>94</v>
      </c>
      <c r="S132" s="1" t="s">
        <v>148</v>
      </c>
      <c r="T132" s="1" t="s">
        <v>149</v>
      </c>
    </row>
    <row r="133" spans="1:20" x14ac:dyDescent="0.25">
      <c r="A133" s="1" t="s">
        <v>1475</v>
      </c>
      <c r="B133" s="1" t="s">
        <v>301</v>
      </c>
      <c r="C133" s="1" t="s">
        <v>1476</v>
      </c>
      <c r="D133" s="1" t="s">
        <v>142</v>
      </c>
      <c r="E133" s="1" t="s">
        <v>1212</v>
      </c>
      <c r="F133" s="1" t="s">
        <v>1477</v>
      </c>
      <c r="G133" s="1" t="s">
        <v>1478</v>
      </c>
      <c r="H133" s="1" t="s">
        <v>1479</v>
      </c>
      <c r="I133" s="1" t="s">
        <v>23</v>
      </c>
      <c r="J133" s="1" t="s">
        <v>1480</v>
      </c>
      <c r="K133" s="1" t="s">
        <v>1481</v>
      </c>
      <c r="L133" s="1" t="s">
        <v>1482</v>
      </c>
      <c r="M133" s="1" t="s">
        <v>1483</v>
      </c>
      <c r="N133" s="1" t="s">
        <v>1484</v>
      </c>
      <c r="O133" s="1" t="s">
        <v>1485</v>
      </c>
      <c r="P133" s="1" t="s">
        <v>1486</v>
      </c>
      <c r="Q133" s="1" t="s">
        <v>23</v>
      </c>
      <c r="R133" s="1" t="s">
        <v>1487</v>
      </c>
      <c r="S133" s="1" t="s">
        <v>148</v>
      </c>
      <c r="T133" s="1" t="s">
        <v>149</v>
      </c>
    </row>
    <row r="134" spans="1:20" x14ac:dyDescent="0.25">
      <c r="A134" s="1" t="s">
        <v>1488</v>
      </c>
      <c r="B134" s="1" t="s">
        <v>814</v>
      </c>
      <c r="C134" s="1" t="s">
        <v>1489</v>
      </c>
      <c r="D134" s="1" t="s">
        <v>197</v>
      </c>
      <c r="E134" s="1" t="s">
        <v>20</v>
      </c>
      <c r="F134" s="1" t="s">
        <v>1490</v>
      </c>
      <c r="G134" s="1" t="s">
        <v>1491</v>
      </c>
      <c r="H134" s="1" t="s">
        <v>1492</v>
      </c>
      <c r="I134" s="1" t="s">
        <v>1493</v>
      </c>
      <c r="J134" s="1" t="s">
        <v>1494</v>
      </c>
      <c r="K134" s="1" t="s">
        <v>1495</v>
      </c>
      <c r="L134" s="1" t="s">
        <v>1124</v>
      </c>
      <c r="M134" s="1" t="s">
        <v>1496</v>
      </c>
      <c r="N134" s="1" t="s">
        <v>1497</v>
      </c>
      <c r="O134" s="1" t="s">
        <v>1498</v>
      </c>
      <c r="P134" s="1" t="s">
        <v>966</v>
      </c>
      <c r="Q134" s="1" t="s">
        <v>23</v>
      </c>
      <c r="R134" s="1" t="s">
        <v>1499</v>
      </c>
      <c r="S134" s="1" t="s">
        <v>148</v>
      </c>
      <c r="T134" s="1" t="s">
        <v>149</v>
      </c>
    </row>
    <row r="135" spans="1:20" x14ac:dyDescent="0.25">
      <c r="A135" s="1" t="s">
        <v>1500</v>
      </c>
      <c r="B135" s="1" t="s">
        <v>927</v>
      </c>
      <c r="C135" s="1" t="s">
        <v>1501</v>
      </c>
      <c r="D135" s="1" t="s">
        <v>142</v>
      </c>
      <c r="E135" s="1" t="s">
        <v>20</v>
      </c>
      <c r="F135" s="1" t="s">
        <v>1502</v>
      </c>
      <c r="G135" s="1" t="s">
        <v>1503</v>
      </c>
      <c r="H135" s="1" t="s">
        <v>1504</v>
      </c>
      <c r="I135" s="1" t="s">
        <v>23</v>
      </c>
      <c r="J135" s="1" t="s">
        <v>1505</v>
      </c>
      <c r="K135" s="1" t="s">
        <v>1506</v>
      </c>
      <c r="L135" s="1" t="s">
        <v>1507</v>
      </c>
      <c r="M135" s="1" t="s">
        <v>1508</v>
      </c>
      <c r="N135" s="1" t="s">
        <v>1509</v>
      </c>
      <c r="O135" s="1" t="s">
        <v>209</v>
      </c>
      <c r="P135" s="1" t="s">
        <v>1510</v>
      </c>
      <c r="Q135" s="1" t="s">
        <v>23</v>
      </c>
      <c r="R135" s="1" t="s">
        <v>1511</v>
      </c>
      <c r="S135" s="1" t="s">
        <v>148</v>
      </c>
      <c r="T135" s="1" t="s">
        <v>149</v>
      </c>
    </row>
    <row r="136" spans="1:20" x14ac:dyDescent="0.25">
      <c r="A136" s="1" t="s">
        <v>1512</v>
      </c>
      <c r="B136" s="1" t="s">
        <v>1513</v>
      </c>
      <c r="C136" s="1" t="s">
        <v>1514</v>
      </c>
      <c r="D136" s="1" t="s">
        <v>197</v>
      </c>
      <c r="E136" s="1" t="s">
        <v>46</v>
      </c>
      <c r="F136" s="1" t="s">
        <v>1515</v>
      </c>
      <c r="G136" s="1" t="s">
        <v>1516</v>
      </c>
      <c r="H136" s="1" t="s">
        <v>1517</v>
      </c>
      <c r="I136" s="1" t="s">
        <v>23</v>
      </c>
      <c r="J136" s="1" t="s">
        <v>1515</v>
      </c>
      <c r="K136" s="1" t="s">
        <v>1517</v>
      </c>
      <c r="L136" s="1" t="s">
        <v>1518</v>
      </c>
      <c r="M136" s="1" t="s">
        <v>1519</v>
      </c>
      <c r="N136" s="1" t="s">
        <v>1520</v>
      </c>
      <c r="O136" s="1" t="s">
        <v>180</v>
      </c>
      <c r="P136" s="1" t="s">
        <v>1521</v>
      </c>
      <c r="Q136" s="1" t="s">
        <v>23</v>
      </c>
      <c r="R136" s="1" t="s">
        <v>1522</v>
      </c>
      <c r="S136" s="1" t="s">
        <v>148</v>
      </c>
      <c r="T136" s="1" t="s">
        <v>149</v>
      </c>
    </row>
    <row r="137" spans="1:20" x14ac:dyDescent="0.25">
      <c r="A137" s="1" t="s">
        <v>1523</v>
      </c>
      <c r="B137" s="1" t="s">
        <v>515</v>
      </c>
      <c r="C137" s="1" t="s">
        <v>1524</v>
      </c>
      <c r="D137" s="1" t="s">
        <v>142</v>
      </c>
      <c r="E137" s="1" t="s">
        <v>872</v>
      </c>
      <c r="F137" s="1" t="s">
        <v>1525</v>
      </c>
      <c r="G137" s="1" t="s">
        <v>1526</v>
      </c>
      <c r="H137" s="1" t="s">
        <v>1527</v>
      </c>
      <c r="I137" s="1" t="s">
        <v>1528</v>
      </c>
      <c r="J137" s="1" t="s">
        <v>1529</v>
      </c>
      <c r="K137" s="1" t="s">
        <v>1530</v>
      </c>
      <c r="L137" s="1" t="s">
        <v>1531</v>
      </c>
      <c r="M137" s="1" t="s">
        <v>1532</v>
      </c>
      <c r="N137" s="1" t="s">
        <v>1533</v>
      </c>
      <c r="O137" s="1" t="s">
        <v>1534</v>
      </c>
      <c r="P137" s="1" t="s">
        <v>187</v>
      </c>
      <c r="Q137" s="1" t="s">
        <v>23</v>
      </c>
      <c r="R137" s="1" t="s">
        <v>1535</v>
      </c>
      <c r="S137" s="1" t="s">
        <v>148</v>
      </c>
      <c r="T137" s="1" t="s">
        <v>149</v>
      </c>
    </row>
    <row r="138" spans="1:20" x14ac:dyDescent="0.25">
      <c r="A138" s="1" t="s">
        <v>1536</v>
      </c>
      <c r="B138" s="1" t="s">
        <v>515</v>
      </c>
      <c r="C138" s="1" t="s">
        <v>1537</v>
      </c>
      <c r="D138" s="1" t="s">
        <v>142</v>
      </c>
      <c r="E138" s="1" t="s">
        <v>20</v>
      </c>
      <c r="F138" s="1" t="s">
        <v>1538</v>
      </c>
      <c r="G138" s="1" t="s">
        <v>1539</v>
      </c>
      <c r="H138" s="1" t="s">
        <v>1540</v>
      </c>
      <c r="I138" s="1" t="s">
        <v>23</v>
      </c>
      <c r="J138" s="1" t="s">
        <v>1541</v>
      </c>
      <c r="K138" s="1" t="s">
        <v>1542</v>
      </c>
      <c r="L138" s="1" t="s">
        <v>1543</v>
      </c>
      <c r="M138" s="1" t="s">
        <v>1544</v>
      </c>
      <c r="N138" s="1" t="s">
        <v>1545</v>
      </c>
      <c r="O138" s="1" t="s">
        <v>1546</v>
      </c>
      <c r="P138" s="1" t="s">
        <v>1547</v>
      </c>
      <c r="Q138" s="1" t="s">
        <v>23</v>
      </c>
      <c r="R138" s="1" t="s">
        <v>1548</v>
      </c>
      <c r="S138" s="1" t="s">
        <v>148</v>
      </c>
      <c r="T138" s="1" t="s">
        <v>149</v>
      </c>
    </row>
    <row r="139" spans="1:20" x14ac:dyDescent="0.25">
      <c r="A139" s="1" t="s">
        <v>1549</v>
      </c>
      <c r="B139" s="1" t="s">
        <v>1550</v>
      </c>
      <c r="C139" s="1" t="s">
        <v>1551</v>
      </c>
      <c r="D139" s="1" t="s">
        <v>1552</v>
      </c>
      <c r="E139" s="1" t="s">
        <v>20</v>
      </c>
      <c r="F139" s="1" t="s">
        <v>1553</v>
      </c>
      <c r="G139" s="1" t="s">
        <v>1554</v>
      </c>
      <c r="H139" s="1" t="s">
        <v>1555</v>
      </c>
      <c r="I139" s="1" t="s">
        <v>1556</v>
      </c>
      <c r="J139" s="1" t="s">
        <v>1557</v>
      </c>
      <c r="K139" s="1" t="s">
        <v>1558</v>
      </c>
      <c r="L139" s="1" t="s">
        <v>1559</v>
      </c>
      <c r="M139" s="1" t="s">
        <v>1560</v>
      </c>
      <c r="N139" s="1" t="s">
        <v>1561</v>
      </c>
      <c r="O139" s="1" t="s">
        <v>172</v>
      </c>
      <c r="P139" s="1" t="s">
        <v>1547</v>
      </c>
      <c r="Q139" s="1" t="s">
        <v>23</v>
      </c>
      <c r="R139" s="1" t="s">
        <v>1562</v>
      </c>
      <c r="S139" s="1" t="s">
        <v>148</v>
      </c>
      <c r="T139" s="1" t="s">
        <v>149</v>
      </c>
    </row>
    <row r="140" spans="1:20" x14ac:dyDescent="0.25">
      <c r="A140" s="1" t="s">
        <v>1563</v>
      </c>
      <c r="B140" s="1" t="s">
        <v>1564</v>
      </c>
      <c r="C140" s="1" t="s">
        <v>1565</v>
      </c>
      <c r="D140" s="1" t="s">
        <v>142</v>
      </c>
      <c r="E140" s="1" t="s">
        <v>46</v>
      </c>
      <c r="F140" s="1" t="s">
        <v>1566</v>
      </c>
      <c r="G140" s="1" t="s">
        <v>1567</v>
      </c>
      <c r="H140" s="1" t="s">
        <v>1568</v>
      </c>
      <c r="I140" s="1" t="s">
        <v>23</v>
      </c>
      <c r="J140" s="1" t="s">
        <v>1566</v>
      </c>
      <c r="K140" s="1" t="s">
        <v>1569</v>
      </c>
      <c r="L140" s="1" t="s">
        <v>23</v>
      </c>
      <c r="M140" s="1" t="s">
        <v>1570</v>
      </c>
      <c r="N140" s="1" t="s">
        <v>1571</v>
      </c>
      <c r="O140" s="1" t="s">
        <v>215</v>
      </c>
      <c r="P140" s="1" t="s">
        <v>1572</v>
      </c>
      <c r="Q140" s="1" t="s">
        <v>23</v>
      </c>
      <c r="R140" s="1" t="s">
        <v>1573</v>
      </c>
      <c r="S140" s="1" t="s">
        <v>148</v>
      </c>
      <c r="T140" s="1" t="s">
        <v>149</v>
      </c>
    </row>
    <row r="141" spans="1:20" x14ac:dyDescent="0.25">
      <c r="A141" s="1" t="s">
        <v>1574</v>
      </c>
      <c r="B141" s="1" t="s">
        <v>515</v>
      </c>
      <c r="C141" s="1" t="s">
        <v>1575</v>
      </c>
      <c r="D141" s="1" t="s">
        <v>142</v>
      </c>
      <c r="E141" s="1" t="s">
        <v>88</v>
      </c>
      <c r="F141" s="1" t="s">
        <v>1576</v>
      </c>
      <c r="G141" s="1" t="s">
        <v>1577</v>
      </c>
      <c r="H141" s="1" t="s">
        <v>1578</v>
      </c>
      <c r="I141" s="1" t="s">
        <v>23</v>
      </c>
      <c r="J141" s="1" t="s">
        <v>1579</v>
      </c>
      <c r="K141" s="1" t="s">
        <v>1580</v>
      </c>
      <c r="L141" s="1" t="s">
        <v>308</v>
      </c>
      <c r="M141" s="1" t="s">
        <v>1581</v>
      </c>
      <c r="N141" s="1" t="s">
        <v>1582</v>
      </c>
      <c r="O141" s="1" t="s">
        <v>1583</v>
      </c>
      <c r="P141" s="1" t="s">
        <v>1584</v>
      </c>
      <c r="Q141" s="1" t="s">
        <v>23</v>
      </c>
      <c r="R141" s="1" t="s">
        <v>1585</v>
      </c>
      <c r="S141" s="1" t="s">
        <v>148</v>
      </c>
      <c r="T141" s="1" t="s">
        <v>149</v>
      </c>
    </row>
    <row r="142" spans="1:20" x14ac:dyDescent="0.25">
      <c r="A142" s="1" t="s">
        <v>1586</v>
      </c>
      <c r="B142" s="1" t="s">
        <v>515</v>
      </c>
      <c r="C142" s="1" t="s">
        <v>1587</v>
      </c>
      <c r="D142" s="1" t="s">
        <v>1588</v>
      </c>
      <c r="E142" s="1" t="s">
        <v>20</v>
      </c>
      <c r="F142" s="1" t="s">
        <v>1589</v>
      </c>
      <c r="G142" s="1" t="s">
        <v>1590</v>
      </c>
      <c r="H142" s="1" t="s">
        <v>1591</v>
      </c>
      <c r="I142" s="1" t="s">
        <v>23</v>
      </c>
      <c r="J142" s="1" t="s">
        <v>1592</v>
      </c>
      <c r="K142" s="1" t="s">
        <v>1593</v>
      </c>
      <c r="L142" s="1" t="s">
        <v>1594</v>
      </c>
      <c r="M142" s="1" t="s">
        <v>1586</v>
      </c>
      <c r="N142" s="1" t="s">
        <v>1595</v>
      </c>
      <c r="O142" s="1" t="s">
        <v>1596</v>
      </c>
      <c r="P142" s="1" t="s">
        <v>1597</v>
      </c>
      <c r="Q142" s="1" t="s">
        <v>23</v>
      </c>
      <c r="R142" s="1" t="s">
        <v>1598</v>
      </c>
      <c r="S142" s="1" t="s">
        <v>148</v>
      </c>
      <c r="T142" s="1" t="s">
        <v>149</v>
      </c>
    </row>
    <row r="143" spans="1:20" x14ac:dyDescent="0.25">
      <c r="A143" s="1" t="s">
        <v>1599</v>
      </c>
      <c r="B143" s="1" t="s">
        <v>955</v>
      </c>
      <c r="C143" s="1" t="s">
        <v>1600</v>
      </c>
      <c r="D143" s="1" t="s">
        <v>142</v>
      </c>
      <c r="E143" s="1" t="s">
        <v>20</v>
      </c>
      <c r="F143" s="1" t="s">
        <v>1601</v>
      </c>
      <c r="G143" s="1" t="s">
        <v>1602</v>
      </c>
      <c r="H143" s="1" t="s">
        <v>1603</v>
      </c>
      <c r="I143" s="1" t="s">
        <v>23</v>
      </c>
      <c r="J143" s="1" t="s">
        <v>1604</v>
      </c>
      <c r="K143" s="1" t="s">
        <v>1605</v>
      </c>
      <c r="L143" s="1" t="s">
        <v>1606</v>
      </c>
      <c r="M143" s="1" t="s">
        <v>1607</v>
      </c>
      <c r="N143" s="1" t="s">
        <v>1608</v>
      </c>
      <c r="O143" s="1" t="s">
        <v>550</v>
      </c>
      <c r="P143" s="1" t="s">
        <v>621</v>
      </c>
      <c r="Q143" s="1" t="s">
        <v>23</v>
      </c>
      <c r="R143" s="1" t="s">
        <v>634</v>
      </c>
      <c r="S143" s="1" t="s">
        <v>148</v>
      </c>
      <c r="T143" s="1" t="s">
        <v>149</v>
      </c>
    </row>
    <row r="144" spans="1:20" x14ac:dyDescent="0.25">
      <c r="A144" s="1" t="s">
        <v>1609</v>
      </c>
      <c r="B144" s="1" t="s">
        <v>515</v>
      </c>
      <c r="C144" s="1" t="s">
        <v>1610</v>
      </c>
      <c r="D144" s="1" t="s">
        <v>1611</v>
      </c>
      <c r="E144" s="1" t="s">
        <v>20</v>
      </c>
      <c r="F144" s="1" t="s">
        <v>1612</v>
      </c>
      <c r="G144" s="1" t="s">
        <v>1613</v>
      </c>
      <c r="H144" s="1" t="s">
        <v>1614</v>
      </c>
      <c r="I144" s="1" t="s">
        <v>23</v>
      </c>
      <c r="J144" s="1" t="s">
        <v>1615</v>
      </c>
      <c r="K144" s="1" t="s">
        <v>1616</v>
      </c>
      <c r="L144" s="1" t="s">
        <v>1617</v>
      </c>
      <c r="M144" s="1" t="s">
        <v>1618</v>
      </c>
      <c r="N144" s="1" t="s">
        <v>1619</v>
      </c>
      <c r="O144" s="1" t="s">
        <v>1620</v>
      </c>
      <c r="P144" s="1" t="s">
        <v>1621</v>
      </c>
      <c r="Q144" s="1" t="s">
        <v>23</v>
      </c>
      <c r="R144" s="1" t="s">
        <v>75</v>
      </c>
      <c r="S144" s="1" t="s">
        <v>148</v>
      </c>
      <c r="T144" s="1" t="s">
        <v>149</v>
      </c>
    </row>
    <row r="145" spans="1:20" x14ac:dyDescent="0.25">
      <c r="A145" s="1" t="s">
        <v>1622</v>
      </c>
      <c r="B145" s="1" t="s">
        <v>301</v>
      </c>
      <c r="C145" s="1" t="s">
        <v>1623</v>
      </c>
      <c r="D145" s="1" t="s">
        <v>1624</v>
      </c>
      <c r="E145" s="1" t="s">
        <v>20</v>
      </c>
      <c r="F145" s="1" t="s">
        <v>1625</v>
      </c>
      <c r="G145" s="1" t="s">
        <v>1626</v>
      </c>
      <c r="H145" s="1" t="s">
        <v>1627</v>
      </c>
      <c r="I145" s="1" t="s">
        <v>23</v>
      </c>
      <c r="J145" s="1" t="s">
        <v>1628</v>
      </c>
      <c r="K145" s="1" t="s">
        <v>1629</v>
      </c>
      <c r="L145" s="1" t="s">
        <v>1630</v>
      </c>
      <c r="M145" s="1" t="s">
        <v>1631</v>
      </c>
      <c r="N145" s="1" t="s">
        <v>1632</v>
      </c>
      <c r="O145" s="1" t="s">
        <v>1633</v>
      </c>
      <c r="P145" s="1" t="s">
        <v>1209</v>
      </c>
      <c r="Q145" s="1" t="s">
        <v>23</v>
      </c>
      <c r="R145" s="1" t="s">
        <v>134</v>
      </c>
      <c r="S145" s="1" t="s">
        <v>148</v>
      </c>
      <c r="T145" s="1" t="s">
        <v>149</v>
      </c>
    </row>
    <row r="146" spans="1:20" x14ac:dyDescent="0.25">
      <c r="A146" s="1" t="s">
        <v>1634</v>
      </c>
      <c r="B146" s="1" t="s">
        <v>515</v>
      </c>
      <c r="C146" s="1" t="s">
        <v>1635</v>
      </c>
      <c r="D146" s="1" t="s">
        <v>1636</v>
      </c>
      <c r="E146" s="1" t="s">
        <v>63</v>
      </c>
      <c r="F146" s="1" t="s">
        <v>1637</v>
      </c>
      <c r="G146" s="1" t="s">
        <v>1638</v>
      </c>
      <c r="H146" s="1" t="s">
        <v>1639</v>
      </c>
      <c r="I146" s="1" t="s">
        <v>23</v>
      </c>
      <c r="J146" s="1" t="s">
        <v>1640</v>
      </c>
      <c r="K146" s="1" t="s">
        <v>1641</v>
      </c>
      <c r="L146" s="1" t="s">
        <v>1642</v>
      </c>
      <c r="M146" s="1" t="s">
        <v>1643</v>
      </c>
      <c r="N146" s="1" t="s">
        <v>1644</v>
      </c>
      <c r="O146" s="1" t="s">
        <v>1645</v>
      </c>
      <c r="P146" s="1" t="s">
        <v>248</v>
      </c>
      <c r="Q146" s="1" t="s">
        <v>23</v>
      </c>
      <c r="R146" s="1" t="s">
        <v>1646</v>
      </c>
      <c r="S146" s="1" t="s">
        <v>148</v>
      </c>
      <c r="T146" s="1" t="s">
        <v>149</v>
      </c>
    </row>
    <row r="147" spans="1:20" x14ac:dyDescent="0.25">
      <c r="A147" s="1" t="s">
        <v>1647</v>
      </c>
      <c r="B147" s="1" t="s">
        <v>515</v>
      </c>
      <c r="C147" s="1" t="s">
        <v>1648</v>
      </c>
      <c r="D147" s="1" t="s">
        <v>142</v>
      </c>
      <c r="E147" s="1" t="s">
        <v>20</v>
      </c>
      <c r="F147" s="1" t="s">
        <v>1649</v>
      </c>
      <c r="G147" s="1" t="s">
        <v>1650</v>
      </c>
      <c r="H147" s="1" t="s">
        <v>1651</v>
      </c>
      <c r="I147" s="1" t="s">
        <v>23</v>
      </c>
      <c r="J147" s="1" t="s">
        <v>1652</v>
      </c>
      <c r="K147" s="1" t="s">
        <v>1653</v>
      </c>
      <c r="L147" s="1" t="s">
        <v>23</v>
      </c>
      <c r="M147" s="1" t="s">
        <v>1654</v>
      </c>
      <c r="N147" s="1" t="s">
        <v>1655</v>
      </c>
      <c r="O147" s="1" t="s">
        <v>1656</v>
      </c>
      <c r="P147" s="1" t="s">
        <v>1657</v>
      </c>
      <c r="Q147" s="1" t="s">
        <v>23</v>
      </c>
      <c r="R147" s="1" t="s">
        <v>1658</v>
      </c>
      <c r="S147" s="1" t="s">
        <v>148</v>
      </c>
      <c r="T147" s="1" t="s">
        <v>149</v>
      </c>
    </row>
    <row r="148" spans="1:20" x14ac:dyDescent="0.25">
      <c r="A148" s="1" t="s">
        <v>1659</v>
      </c>
      <c r="B148" s="1" t="s">
        <v>515</v>
      </c>
      <c r="C148" s="1" t="s">
        <v>1660</v>
      </c>
      <c r="D148" s="1" t="s">
        <v>142</v>
      </c>
      <c r="E148" s="1" t="s">
        <v>20</v>
      </c>
      <c r="F148" s="1" t="s">
        <v>1661</v>
      </c>
      <c r="G148" s="1" t="s">
        <v>1662</v>
      </c>
      <c r="H148" s="1" t="s">
        <v>1663</v>
      </c>
      <c r="I148" s="1" t="s">
        <v>23</v>
      </c>
      <c r="J148" s="1" t="s">
        <v>1664</v>
      </c>
      <c r="K148" s="1" t="s">
        <v>1665</v>
      </c>
      <c r="L148" s="1" t="s">
        <v>1666</v>
      </c>
      <c r="M148" s="1" t="s">
        <v>1667</v>
      </c>
      <c r="N148" s="1" t="s">
        <v>1668</v>
      </c>
      <c r="O148" s="1" t="s">
        <v>1669</v>
      </c>
      <c r="P148" s="1" t="s">
        <v>1670</v>
      </c>
      <c r="Q148" s="1" t="s">
        <v>23</v>
      </c>
      <c r="R148" s="1" t="s">
        <v>1671</v>
      </c>
      <c r="S148" s="1" t="s">
        <v>148</v>
      </c>
      <c r="T148" s="1" t="s">
        <v>149</v>
      </c>
    </row>
    <row r="149" spans="1:20" x14ac:dyDescent="0.25">
      <c r="A149" s="1" t="s">
        <v>1672</v>
      </c>
      <c r="B149" s="1" t="s">
        <v>515</v>
      </c>
      <c r="C149" s="1" t="s">
        <v>1673</v>
      </c>
      <c r="D149" s="1" t="s">
        <v>142</v>
      </c>
      <c r="E149" s="1" t="s">
        <v>20</v>
      </c>
      <c r="F149" s="1" t="s">
        <v>1674</v>
      </c>
      <c r="G149" s="1" t="s">
        <v>1675</v>
      </c>
      <c r="H149" s="1" t="s">
        <v>1676</v>
      </c>
      <c r="I149" s="1" t="s">
        <v>23</v>
      </c>
      <c r="J149" s="1" t="s">
        <v>1677</v>
      </c>
      <c r="K149" s="1" t="s">
        <v>1678</v>
      </c>
      <c r="L149" s="1" t="s">
        <v>1679</v>
      </c>
      <c r="M149" s="1" t="s">
        <v>1680</v>
      </c>
      <c r="N149" s="1" t="s">
        <v>1681</v>
      </c>
      <c r="O149" s="1" t="s">
        <v>1682</v>
      </c>
      <c r="P149" s="1" t="s">
        <v>1683</v>
      </c>
      <c r="Q149" s="1" t="s">
        <v>23</v>
      </c>
      <c r="R149" s="1" t="s">
        <v>1684</v>
      </c>
      <c r="S149" s="1" t="s">
        <v>148</v>
      </c>
      <c r="T149" s="1" t="s">
        <v>149</v>
      </c>
    </row>
    <row r="150" spans="1:20" x14ac:dyDescent="0.25">
      <c r="A150" s="1" t="s">
        <v>1685</v>
      </c>
      <c r="B150" s="1" t="s">
        <v>515</v>
      </c>
      <c r="C150" s="1" t="s">
        <v>1686</v>
      </c>
      <c r="D150" s="1" t="s">
        <v>142</v>
      </c>
      <c r="E150" s="1" t="s">
        <v>20</v>
      </c>
      <c r="F150" s="1" t="s">
        <v>1687</v>
      </c>
      <c r="G150" s="1" t="s">
        <v>1688</v>
      </c>
      <c r="H150" s="1" t="s">
        <v>1689</v>
      </c>
      <c r="I150" s="1" t="s">
        <v>23</v>
      </c>
      <c r="J150" s="1" t="s">
        <v>1690</v>
      </c>
      <c r="K150" s="1" t="s">
        <v>1691</v>
      </c>
      <c r="L150" s="1" t="s">
        <v>308</v>
      </c>
      <c r="M150" s="1" t="s">
        <v>1692</v>
      </c>
      <c r="N150" s="1" t="s">
        <v>1693</v>
      </c>
      <c r="O150" s="1" t="s">
        <v>1694</v>
      </c>
      <c r="P150" s="1" t="s">
        <v>1695</v>
      </c>
      <c r="Q150" s="1" t="s">
        <v>23</v>
      </c>
      <c r="R150" s="1" t="s">
        <v>1696</v>
      </c>
      <c r="S150" s="1" t="s">
        <v>148</v>
      </c>
      <c r="T150" s="1" t="s">
        <v>149</v>
      </c>
    </row>
    <row r="151" spans="1:20" x14ac:dyDescent="0.25">
      <c r="A151" s="1" t="s">
        <v>1697</v>
      </c>
      <c r="B151" s="1" t="s">
        <v>1698</v>
      </c>
      <c r="C151" s="1" t="s">
        <v>1699</v>
      </c>
      <c r="D151" s="1" t="s">
        <v>142</v>
      </c>
      <c r="E151" s="1" t="s">
        <v>20</v>
      </c>
      <c r="F151" s="1" t="s">
        <v>1700</v>
      </c>
      <c r="G151" s="1" t="s">
        <v>1701</v>
      </c>
      <c r="H151" s="1" t="s">
        <v>1702</v>
      </c>
      <c r="I151" s="1" t="s">
        <v>23</v>
      </c>
      <c r="J151" s="1" t="s">
        <v>1703</v>
      </c>
      <c r="K151" s="1" t="s">
        <v>1704</v>
      </c>
      <c r="L151" s="1" t="s">
        <v>1705</v>
      </c>
      <c r="M151" s="1" t="s">
        <v>1706</v>
      </c>
      <c r="N151" s="1" t="s">
        <v>1707</v>
      </c>
      <c r="O151" s="1" t="s">
        <v>563</v>
      </c>
      <c r="P151" s="1" t="s">
        <v>1708</v>
      </c>
      <c r="Q151" s="1" t="s">
        <v>23</v>
      </c>
      <c r="R151" s="1" t="s">
        <v>1709</v>
      </c>
      <c r="S151" s="1" t="s">
        <v>148</v>
      </c>
      <c r="T151" s="1" t="s">
        <v>149</v>
      </c>
    </row>
    <row r="152" spans="1:20" x14ac:dyDescent="0.25">
      <c r="A152" s="1" t="s">
        <v>1710</v>
      </c>
      <c r="B152" s="1" t="s">
        <v>515</v>
      </c>
      <c r="C152" s="1" t="s">
        <v>1711</v>
      </c>
      <c r="D152" s="1" t="s">
        <v>142</v>
      </c>
      <c r="E152" s="1" t="s">
        <v>76</v>
      </c>
      <c r="F152" s="1" t="s">
        <v>1712</v>
      </c>
      <c r="G152" s="1" t="s">
        <v>1124</v>
      </c>
      <c r="H152" s="1" t="s">
        <v>1713</v>
      </c>
      <c r="I152" s="1" t="s">
        <v>23</v>
      </c>
      <c r="J152" s="1" t="s">
        <v>1712</v>
      </c>
      <c r="K152" s="1" t="s">
        <v>1714</v>
      </c>
      <c r="L152" s="1" t="s">
        <v>1124</v>
      </c>
      <c r="M152" s="1" t="s">
        <v>1715</v>
      </c>
      <c r="N152" s="1" t="s">
        <v>1716</v>
      </c>
      <c r="O152" s="1" t="s">
        <v>180</v>
      </c>
      <c r="P152" s="1" t="s">
        <v>1717</v>
      </c>
      <c r="Q152" s="1" t="s">
        <v>23</v>
      </c>
      <c r="R152" s="1" t="s">
        <v>81</v>
      </c>
      <c r="S152" s="1" t="s">
        <v>148</v>
      </c>
      <c r="T152" s="1" t="s">
        <v>149</v>
      </c>
    </row>
    <row r="153" spans="1:20" x14ac:dyDescent="0.25">
      <c r="A153" s="1" t="s">
        <v>1718</v>
      </c>
      <c r="B153" s="1" t="s">
        <v>1719</v>
      </c>
      <c r="C153" s="1" t="s">
        <v>1720</v>
      </c>
      <c r="D153" s="1" t="s">
        <v>197</v>
      </c>
      <c r="E153" s="1" t="s">
        <v>109</v>
      </c>
      <c r="F153" s="1" t="s">
        <v>1721</v>
      </c>
      <c r="G153" s="1" t="s">
        <v>1722</v>
      </c>
      <c r="H153" s="1" t="s">
        <v>1723</v>
      </c>
      <c r="I153" s="1" t="s">
        <v>23</v>
      </c>
      <c r="J153" s="1" t="s">
        <v>1724</v>
      </c>
      <c r="K153" s="1" t="s">
        <v>1725</v>
      </c>
      <c r="L153" s="1" t="s">
        <v>23</v>
      </c>
      <c r="M153" s="1" t="s">
        <v>1726</v>
      </c>
      <c r="N153" s="1" t="s">
        <v>1727</v>
      </c>
      <c r="O153" s="1" t="s">
        <v>180</v>
      </c>
      <c r="P153" s="1" t="s">
        <v>1728</v>
      </c>
      <c r="Q153" s="1" t="s">
        <v>23</v>
      </c>
      <c r="R153" s="1" t="s">
        <v>52</v>
      </c>
      <c r="S153" s="1" t="s">
        <v>148</v>
      </c>
      <c r="T153" s="1" t="s">
        <v>149</v>
      </c>
    </row>
    <row r="154" spans="1:20" x14ac:dyDescent="0.25">
      <c r="A154" s="1" t="s">
        <v>1729</v>
      </c>
      <c r="B154" s="1" t="s">
        <v>1730</v>
      </c>
      <c r="C154" s="1" t="s">
        <v>1731</v>
      </c>
      <c r="D154" s="1" t="s">
        <v>142</v>
      </c>
      <c r="E154" s="1" t="s">
        <v>20</v>
      </c>
      <c r="F154" s="1" t="s">
        <v>1732</v>
      </c>
      <c r="G154" s="1" t="s">
        <v>1733</v>
      </c>
      <c r="H154" s="1" t="s">
        <v>1734</v>
      </c>
      <c r="I154" s="1" t="s">
        <v>23</v>
      </c>
      <c r="J154" s="1" t="s">
        <v>1735</v>
      </c>
      <c r="K154" s="1" t="s">
        <v>358</v>
      </c>
      <c r="L154" s="1" t="s">
        <v>1736</v>
      </c>
      <c r="M154" s="1" t="s">
        <v>1737</v>
      </c>
      <c r="N154" s="1" t="s">
        <v>1738</v>
      </c>
      <c r="O154" s="1" t="s">
        <v>172</v>
      </c>
      <c r="P154" s="1" t="s">
        <v>1739</v>
      </c>
      <c r="Q154" s="1" t="s">
        <v>23</v>
      </c>
      <c r="R154" s="1" t="s">
        <v>52</v>
      </c>
      <c r="S154" s="1" t="s">
        <v>148</v>
      </c>
      <c r="T154" s="1" t="s">
        <v>149</v>
      </c>
    </row>
    <row r="155" spans="1:20" x14ac:dyDescent="0.25">
      <c r="A155" s="1" t="s">
        <v>1740</v>
      </c>
      <c r="B155" s="1" t="s">
        <v>515</v>
      </c>
      <c r="C155" s="1" t="s">
        <v>1741</v>
      </c>
      <c r="D155" s="1" t="s">
        <v>142</v>
      </c>
      <c r="E155" s="1" t="s">
        <v>1025</v>
      </c>
      <c r="F155" s="1" t="s">
        <v>1742</v>
      </c>
      <c r="G155" s="1" t="s">
        <v>1743</v>
      </c>
      <c r="H155" s="1" t="s">
        <v>1744</v>
      </c>
      <c r="I155" s="1" t="s">
        <v>23</v>
      </c>
      <c r="J155" s="1" t="s">
        <v>1745</v>
      </c>
      <c r="K155" s="1" t="s">
        <v>1746</v>
      </c>
      <c r="L155" s="1" t="s">
        <v>1747</v>
      </c>
      <c r="M155" s="1" t="s">
        <v>1748</v>
      </c>
      <c r="N155" s="1" t="s">
        <v>1749</v>
      </c>
      <c r="O155" s="1" t="s">
        <v>1750</v>
      </c>
      <c r="P155" s="1" t="s">
        <v>1751</v>
      </c>
      <c r="Q155" s="1" t="s">
        <v>23</v>
      </c>
      <c r="R155" s="1" t="s">
        <v>1752</v>
      </c>
      <c r="S155" s="1" t="s">
        <v>148</v>
      </c>
      <c r="T155" s="1" t="s">
        <v>149</v>
      </c>
    </row>
    <row r="156" spans="1:20" x14ac:dyDescent="0.25">
      <c r="A156" s="1" t="s">
        <v>1753</v>
      </c>
      <c r="B156" s="1" t="s">
        <v>1005</v>
      </c>
      <c r="C156" s="1" t="s">
        <v>1754</v>
      </c>
      <c r="D156" s="1" t="s">
        <v>142</v>
      </c>
      <c r="E156" s="1" t="s">
        <v>46</v>
      </c>
      <c r="F156" s="1" t="s">
        <v>1755</v>
      </c>
      <c r="G156" s="1" t="s">
        <v>1756</v>
      </c>
      <c r="H156" s="1" t="s">
        <v>1757</v>
      </c>
      <c r="I156" s="1" t="s">
        <v>23</v>
      </c>
      <c r="J156" s="1" t="s">
        <v>1758</v>
      </c>
      <c r="K156" s="1" t="s">
        <v>1759</v>
      </c>
      <c r="L156" s="1" t="s">
        <v>23</v>
      </c>
      <c r="M156" s="1" t="s">
        <v>1760</v>
      </c>
      <c r="N156" s="1" t="s">
        <v>1761</v>
      </c>
      <c r="O156" s="1" t="s">
        <v>1762</v>
      </c>
      <c r="P156" s="1" t="s">
        <v>1763</v>
      </c>
      <c r="Q156" s="1" t="s">
        <v>23</v>
      </c>
      <c r="R156" s="1" t="s">
        <v>1764</v>
      </c>
      <c r="S156" s="1" t="s">
        <v>148</v>
      </c>
      <c r="T156" s="1" t="s">
        <v>149</v>
      </c>
    </row>
    <row r="157" spans="1:20" x14ac:dyDescent="0.25">
      <c r="A157" s="1" t="s">
        <v>1765</v>
      </c>
      <c r="B157" s="1" t="s">
        <v>515</v>
      </c>
      <c r="C157" s="1" t="s">
        <v>1766</v>
      </c>
      <c r="D157" s="1" t="s">
        <v>142</v>
      </c>
      <c r="E157" s="1" t="s">
        <v>20</v>
      </c>
      <c r="F157" s="1" t="s">
        <v>1767</v>
      </c>
      <c r="G157" s="1" t="s">
        <v>1768</v>
      </c>
      <c r="H157" s="1" t="s">
        <v>1769</v>
      </c>
      <c r="I157" s="1" t="s">
        <v>23</v>
      </c>
      <c r="J157" s="1" t="s">
        <v>1770</v>
      </c>
      <c r="K157" s="1" t="s">
        <v>1771</v>
      </c>
      <c r="L157" s="1" t="s">
        <v>1772</v>
      </c>
      <c r="M157" s="1" t="s">
        <v>1773</v>
      </c>
      <c r="N157" s="1" t="s">
        <v>1774</v>
      </c>
      <c r="O157" s="1" t="s">
        <v>952</v>
      </c>
      <c r="P157" s="1" t="s">
        <v>1621</v>
      </c>
      <c r="Q157" s="1" t="s">
        <v>23</v>
      </c>
      <c r="R157" s="1" t="s">
        <v>388</v>
      </c>
      <c r="S157" s="1" t="s">
        <v>148</v>
      </c>
      <c r="T157" s="1" t="s">
        <v>149</v>
      </c>
    </row>
    <row r="158" spans="1:20" x14ac:dyDescent="0.25">
      <c r="A158" s="1" t="s">
        <v>1775</v>
      </c>
      <c r="B158" s="1" t="s">
        <v>515</v>
      </c>
      <c r="C158" s="1" t="s">
        <v>1776</v>
      </c>
      <c r="D158" s="1" t="s">
        <v>142</v>
      </c>
      <c r="E158" s="1" t="s">
        <v>46</v>
      </c>
      <c r="F158" s="1" t="s">
        <v>1777</v>
      </c>
      <c r="G158" s="1" t="s">
        <v>1778</v>
      </c>
      <c r="H158" s="1" t="s">
        <v>1779</v>
      </c>
      <c r="I158" s="1" t="s">
        <v>23</v>
      </c>
      <c r="J158" s="1" t="s">
        <v>1780</v>
      </c>
      <c r="K158" s="1" t="s">
        <v>1206</v>
      </c>
      <c r="L158" s="1" t="s">
        <v>1781</v>
      </c>
      <c r="M158" s="1" t="s">
        <v>1782</v>
      </c>
      <c r="N158" s="1" t="s">
        <v>1783</v>
      </c>
      <c r="O158" s="1" t="s">
        <v>952</v>
      </c>
      <c r="P158" s="1" t="s">
        <v>1291</v>
      </c>
      <c r="Q158" s="1" t="s">
        <v>23</v>
      </c>
      <c r="R158" s="1" t="s">
        <v>52</v>
      </c>
      <c r="S158" s="1" t="s">
        <v>148</v>
      </c>
      <c r="T158" s="1" t="s">
        <v>149</v>
      </c>
    </row>
    <row r="159" spans="1:20" x14ac:dyDescent="0.25">
      <c r="A159" s="1" t="s">
        <v>1784</v>
      </c>
      <c r="B159" s="1" t="s">
        <v>515</v>
      </c>
      <c r="C159" s="1" t="s">
        <v>1785</v>
      </c>
      <c r="D159" s="1" t="s">
        <v>142</v>
      </c>
      <c r="E159" s="1" t="s">
        <v>20</v>
      </c>
      <c r="F159" s="1" t="s">
        <v>1786</v>
      </c>
      <c r="G159" s="1" t="s">
        <v>1787</v>
      </c>
      <c r="H159" s="1" t="s">
        <v>1788</v>
      </c>
      <c r="I159" s="1" t="s">
        <v>23</v>
      </c>
      <c r="J159" s="1" t="s">
        <v>1789</v>
      </c>
      <c r="K159" s="1" t="s">
        <v>1790</v>
      </c>
      <c r="L159" s="1" t="s">
        <v>1791</v>
      </c>
      <c r="M159" s="1" t="s">
        <v>1792</v>
      </c>
      <c r="N159" s="1" t="s">
        <v>1793</v>
      </c>
      <c r="O159" s="1" t="s">
        <v>1794</v>
      </c>
      <c r="P159" s="1" t="s">
        <v>966</v>
      </c>
      <c r="Q159" s="1" t="s">
        <v>23</v>
      </c>
      <c r="R159" s="1" t="s">
        <v>134</v>
      </c>
      <c r="S159" s="1" t="s">
        <v>148</v>
      </c>
      <c r="T159" s="1" t="s">
        <v>149</v>
      </c>
    </row>
    <row r="160" spans="1:20" x14ac:dyDescent="0.25">
      <c r="A160" s="1" t="s">
        <v>1784</v>
      </c>
      <c r="B160" s="1" t="s">
        <v>515</v>
      </c>
      <c r="C160" s="1" t="s">
        <v>1795</v>
      </c>
      <c r="D160" s="1" t="s">
        <v>142</v>
      </c>
      <c r="E160" s="1" t="s">
        <v>20</v>
      </c>
      <c r="F160" s="1" t="s">
        <v>1796</v>
      </c>
      <c r="G160" s="1" t="s">
        <v>1787</v>
      </c>
      <c r="H160" s="1" t="s">
        <v>1096</v>
      </c>
      <c r="I160" s="1" t="s">
        <v>23</v>
      </c>
      <c r="J160" s="1" t="s">
        <v>1789</v>
      </c>
      <c r="K160" s="1" t="s">
        <v>1790</v>
      </c>
      <c r="L160" s="1" t="s">
        <v>1791</v>
      </c>
      <c r="M160" s="1" t="s">
        <v>1792</v>
      </c>
      <c r="N160" s="1" t="s">
        <v>1793</v>
      </c>
      <c r="O160" s="1" t="s">
        <v>1794</v>
      </c>
      <c r="P160" s="1" t="s">
        <v>564</v>
      </c>
      <c r="Q160" s="1" t="s">
        <v>23</v>
      </c>
      <c r="R160" s="1" t="s">
        <v>1797</v>
      </c>
      <c r="S160" s="1" t="s">
        <v>148</v>
      </c>
      <c r="T160" s="1" t="s">
        <v>149</v>
      </c>
    </row>
    <row r="161" spans="1:20" x14ac:dyDescent="0.25">
      <c r="A161" s="1" t="s">
        <v>1798</v>
      </c>
      <c r="B161" s="1" t="s">
        <v>515</v>
      </c>
      <c r="C161" s="1" t="s">
        <v>1799</v>
      </c>
      <c r="D161" s="1" t="s">
        <v>142</v>
      </c>
      <c r="E161" s="1" t="s">
        <v>46</v>
      </c>
      <c r="F161" s="1" t="s">
        <v>1800</v>
      </c>
      <c r="G161" s="1" t="s">
        <v>23</v>
      </c>
      <c r="H161" s="1" t="s">
        <v>1096</v>
      </c>
      <c r="I161" s="1" t="s">
        <v>23</v>
      </c>
      <c r="J161" s="1" t="s">
        <v>1801</v>
      </c>
      <c r="K161" s="1" t="s">
        <v>1206</v>
      </c>
      <c r="L161" s="1" t="s">
        <v>1802</v>
      </c>
      <c r="M161" s="1" t="s">
        <v>1803</v>
      </c>
      <c r="N161" s="1" t="s">
        <v>1804</v>
      </c>
      <c r="O161" s="1" t="s">
        <v>180</v>
      </c>
      <c r="P161" s="1" t="s">
        <v>1291</v>
      </c>
      <c r="Q161" s="1" t="s">
        <v>23</v>
      </c>
      <c r="R161" s="1" t="s">
        <v>52</v>
      </c>
      <c r="S161" s="1" t="s">
        <v>148</v>
      </c>
      <c r="T161" s="1" t="s">
        <v>149</v>
      </c>
    </row>
    <row r="162" spans="1:20" x14ac:dyDescent="0.25">
      <c r="A162" s="1" t="s">
        <v>1805</v>
      </c>
      <c r="B162" s="1" t="s">
        <v>515</v>
      </c>
      <c r="C162" s="1" t="s">
        <v>1806</v>
      </c>
      <c r="D162" s="1" t="s">
        <v>142</v>
      </c>
      <c r="E162" s="1" t="s">
        <v>20</v>
      </c>
      <c r="F162" s="1" t="s">
        <v>1807</v>
      </c>
      <c r="G162" s="1" t="s">
        <v>1808</v>
      </c>
      <c r="H162" s="1" t="s">
        <v>1809</v>
      </c>
      <c r="I162" s="1" t="s">
        <v>23</v>
      </c>
      <c r="J162" s="1" t="s">
        <v>1810</v>
      </c>
      <c r="K162" s="1" t="s">
        <v>1811</v>
      </c>
      <c r="L162" s="1" t="s">
        <v>1812</v>
      </c>
      <c r="M162" s="1" t="s">
        <v>1813</v>
      </c>
      <c r="N162" s="1" t="s">
        <v>1814</v>
      </c>
      <c r="O162" s="1" t="s">
        <v>487</v>
      </c>
      <c r="P162" s="1" t="s">
        <v>1815</v>
      </c>
      <c r="Q162" s="1" t="s">
        <v>23</v>
      </c>
      <c r="R162" s="1" t="s">
        <v>1321</v>
      </c>
      <c r="S162" s="1" t="s">
        <v>148</v>
      </c>
      <c r="T162" s="1" t="s">
        <v>149</v>
      </c>
    </row>
    <row r="163" spans="1:20" x14ac:dyDescent="0.25">
      <c r="A163" s="1" t="s">
        <v>1816</v>
      </c>
      <c r="B163" s="1" t="s">
        <v>441</v>
      </c>
      <c r="C163" s="1" t="s">
        <v>1817</v>
      </c>
      <c r="D163" s="1" t="s">
        <v>142</v>
      </c>
      <c r="E163" s="1" t="s">
        <v>20</v>
      </c>
      <c r="F163" s="1" t="s">
        <v>1818</v>
      </c>
      <c r="G163" s="1" t="s">
        <v>1819</v>
      </c>
      <c r="H163" s="1" t="s">
        <v>573</v>
      </c>
      <c r="I163" s="1" t="s">
        <v>23</v>
      </c>
      <c r="J163" s="1" t="s">
        <v>1820</v>
      </c>
      <c r="K163" s="1" t="s">
        <v>1206</v>
      </c>
      <c r="L163" s="1" t="s">
        <v>1821</v>
      </c>
      <c r="M163" s="1" t="s">
        <v>1822</v>
      </c>
      <c r="N163" s="1" t="s">
        <v>1823</v>
      </c>
      <c r="O163" s="1" t="s">
        <v>1694</v>
      </c>
      <c r="P163" s="1" t="s">
        <v>499</v>
      </c>
      <c r="Q163" s="1" t="s">
        <v>23</v>
      </c>
      <c r="R163" s="1" t="s">
        <v>1824</v>
      </c>
      <c r="S163" s="1" t="s">
        <v>148</v>
      </c>
      <c r="T163" s="1" t="s">
        <v>149</v>
      </c>
    </row>
    <row r="164" spans="1:20" x14ac:dyDescent="0.25">
      <c r="A164" s="1" t="s">
        <v>1825</v>
      </c>
      <c r="B164" s="1" t="s">
        <v>301</v>
      </c>
      <c r="C164" s="1" t="s">
        <v>1826</v>
      </c>
      <c r="D164" s="1" t="s">
        <v>142</v>
      </c>
      <c r="E164" s="1" t="s">
        <v>20</v>
      </c>
      <c r="F164" s="1" t="s">
        <v>1827</v>
      </c>
      <c r="G164" s="1" t="s">
        <v>1828</v>
      </c>
      <c r="H164" s="1" t="s">
        <v>1829</v>
      </c>
      <c r="I164" s="1" t="s">
        <v>23</v>
      </c>
      <c r="J164" s="1" t="s">
        <v>1830</v>
      </c>
      <c r="K164" s="1" t="s">
        <v>1831</v>
      </c>
      <c r="L164" s="1" t="s">
        <v>1832</v>
      </c>
      <c r="M164" s="1" t="s">
        <v>1833</v>
      </c>
      <c r="N164" s="1" t="s">
        <v>1834</v>
      </c>
      <c r="O164" s="1" t="s">
        <v>180</v>
      </c>
      <c r="P164" s="1" t="s">
        <v>1835</v>
      </c>
      <c r="Q164" s="1" t="s">
        <v>23</v>
      </c>
      <c r="R164" s="1" t="s">
        <v>1836</v>
      </c>
      <c r="S164" s="1" t="s">
        <v>148</v>
      </c>
      <c r="T164" s="1" t="s">
        <v>149</v>
      </c>
    </row>
    <row r="165" spans="1:20" x14ac:dyDescent="0.25">
      <c r="A165" s="1" t="s">
        <v>1825</v>
      </c>
      <c r="B165" s="1" t="s">
        <v>301</v>
      </c>
      <c r="C165" s="1" t="s">
        <v>1202</v>
      </c>
      <c r="D165" s="1" t="s">
        <v>142</v>
      </c>
      <c r="E165" s="1" t="s">
        <v>20</v>
      </c>
      <c r="F165" s="1" t="s">
        <v>1203</v>
      </c>
      <c r="G165" s="1" t="s">
        <v>1204</v>
      </c>
      <c r="H165" s="1" t="s">
        <v>1096</v>
      </c>
      <c r="I165" s="1" t="s">
        <v>23</v>
      </c>
      <c r="J165" s="1" t="s">
        <v>1830</v>
      </c>
      <c r="K165" s="1" t="s">
        <v>1837</v>
      </c>
      <c r="L165" s="1" t="s">
        <v>1832</v>
      </c>
      <c r="M165" s="1" t="s">
        <v>1833</v>
      </c>
      <c r="N165" s="1" t="s">
        <v>1838</v>
      </c>
      <c r="O165" s="1" t="s">
        <v>271</v>
      </c>
      <c r="P165" s="1" t="s">
        <v>1209</v>
      </c>
      <c r="Q165" s="1" t="s">
        <v>23</v>
      </c>
      <c r="R165" s="1" t="s">
        <v>52</v>
      </c>
      <c r="S165" s="1" t="s">
        <v>148</v>
      </c>
      <c r="T165" s="1" t="s">
        <v>149</v>
      </c>
    </row>
    <row r="166" spans="1:20" x14ac:dyDescent="0.25">
      <c r="A166" s="1" t="s">
        <v>1839</v>
      </c>
      <c r="B166" s="1" t="s">
        <v>1840</v>
      </c>
      <c r="C166" s="1" t="s">
        <v>1841</v>
      </c>
      <c r="D166" s="1" t="s">
        <v>142</v>
      </c>
      <c r="E166" s="1" t="s">
        <v>63</v>
      </c>
      <c r="F166" s="1" t="s">
        <v>1842</v>
      </c>
      <c r="G166" s="1" t="s">
        <v>1843</v>
      </c>
      <c r="H166" s="1" t="s">
        <v>1844</v>
      </c>
      <c r="I166" s="1" t="s">
        <v>23</v>
      </c>
      <c r="J166" s="1" t="s">
        <v>1845</v>
      </c>
      <c r="K166" s="1" t="s">
        <v>1846</v>
      </c>
      <c r="L166" s="1" t="s">
        <v>1847</v>
      </c>
      <c r="M166" s="1" t="s">
        <v>1848</v>
      </c>
      <c r="N166" s="1" t="s">
        <v>1849</v>
      </c>
      <c r="O166" s="1" t="s">
        <v>1850</v>
      </c>
      <c r="P166" s="1" t="s">
        <v>1091</v>
      </c>
      <c r="Q166" s="1" t="s">
        <v>23</v>
      </c>
      <c r="R166" s="1" t="s">
        <v>1077</v>
      </c>
      <c r="S166" s="1" t="s">
        <v>148</v>
      </c>
      <c r="T166" s="1" t="s">
        <v>149</v>
      </c>
    </row>
    <row r="167" spans="1:20" x14ac:dyDescent="0.25">
      <c r="A167" s="1" t="s">
        <v>1851</v>
      </c>
      <c r="B167" s="1" t="s">
        <v>441</v>
      </c>
      <c r="C167" s="1" t="s">
        <v>1852</v>
      </c>
      <c r="D167" s="1" t="s">
        <v>288</v>
      </c>
      <c r="E167" s="1" t="s">
        <v>109</v>
      </c>
      <c r="F167" s="1" t="s">
        <v>1853</v>
      </c>
      <c r="G167" s="1" t="s">
        <v>1854</v>
      </c>
      <c r="H167" s="1" t="s">
        <v>1855</v>
      </c>
      <c r="I167" s="1" t="s">
        <v>1856</v>
      </c>
      <c r="J167" s="1" t="s">
        <v>1857</v>
      </c>
      <c r="K167" s="1" t="s">
        <v>1858</v>
      </c>
      <c r="L167" s="1" t="s">
        <v>1859</v>
      </c>
      <c r="M167" s="1" t="s">
        <v>1860</v>
      </c>
      <c r="N167" s="1" t="s">
        <v>1861</v>
      </c>
      <c r="O167" s="1" t="s">
        <v>180</v>
      </c>
      <c r="P167" s="1" t="s">
        <v>1862</v>
      </c>
      <c r="Q167" s="1" t="s">
        <v>23</v>
      </c>
      <c r="R167" s="1" t="s">
        <v>1863</v>
      </c>
      <c r="S167" s="1" t="s">
        <v>148</v>
      </c>
      <c r="T167" s="1" t="s">
        <v>149</v>
      </c>
    </row>
    <row r="168" spans="1:20" x14ac:dyDescent="0.25">
      <c r="A168" s="1" t="s">
        <v>1864</v>
      </c>
      <c r="B168" s="1" t="s">
        <v>515</v>
      </c>
      <c r="C168" s="1" t="s">
        <v>1865</v>
      </c>
      <c r="D168" s="1" t="s">
        <v>142</v>
      </c>
      <c r="E168" s="1" t="s">
        <v>1212</v>
      </c>
      <c r="F168" s="1" t="s">
        <v>1866</v>
      </c>
      <c r="G168" s="1" t="s">
        <v>1867</v>
      </c>
      <c r="H168" s="1" t="s">
        <v>1868</v>
      </c>
      <c r="I168" s="1" t="s">
        <v>23</v>
      </c>
      <c r="J168" s="1" t="s">
        <v>1869</v>
      </c>
      <c r="K168" s="1" t="s">
        <v>1870</v>
      </c>
      <c r="L168" s="1" t="s">
        <v>1871</v>
      </c>
      <c r="M168" s="1" t="s">
        <v>1872</v>
      </c>
      <c r="N168" s="1" t="s">
        <v>1873</v>
      </c>
      <c r="O168" s="1" t="s">
        <v>1874</v>
      </c>
      <c r="P168" s="1" t="s">
        <v>1875</v>
      </c>
      <c r="Q168" s="1" t="s">
        <v>23</v>
      </c>
      <c r="R168" s="1" t="s">
        <v>1876</v>
      </c>
      <c r="S168" s="1" t="s">
        <v>148</v>
      </c>
      <c r="T168" s="1" t="s">
        <v>149</v>
      </c>
    </row>
    <row r="169" spans="1:20" x14ac:dyDescent="0.25">
      <c r="A169" s="1" t="s">
        <v>1877</v>
      </c>
      <c r="B169" s="1" t="s">
        <v>1698</v>
      </c>
      <c r="C169" s="1" t="s">
        <v>1878</v>
      </c>
      <c r="D169" s="1" t="s">
        <v>142</v>
      </c>
      <c r="E169" s="1" t="s">
        <v>20</v>
      </c>
      <c r="F169" s="1" t="s">
        <v>1879</v>
      </c>
      <c r="G169" s="1" t="s">
        <v>1880</v>
      </c>
      <c r="H169" s="1" t="s">
        <v>1881</v>
      </c>
      <c r="I169" s="1" t="s">
        <v>23</v>
      </c>
      <c r="J169" s="1" t="s">
        <v>1882</v>
      </c>
      <c r="K169" s="1" t="s">
        <v>1883</v>
      </c>
      <c r="L169" s="1" t="s">
        <v>1124</v>
      </c>
      <c r="M169" s="1" t="s">
        <v>1884</v>
      </c>
      <c r="N169" s="1" t="s">
        <v>1885</v>
      </c>
      <c r="O169" s="1" t="s">
        <v>1886</v>
      </c>
      <c r="P169" s="1" t="s">
        <v>1887</v>
      </c>
      <c r="Q169" s="1" t="s">
        <v>23</v>
      </c>
      <c r="R169" s="1" t="s">
        <v>1888</v>
      </c>
      <c r="S169" s="1" t="s">
        <v>148</v>
      </c>
      <c r="T169" s="1" t="s">
        <v>149</v>
      </c>
    </row>
    <row r="170" spans="1:20" x14ac:dyDescent="0.25">
      <c r="A170" s="1" t="s">
        <v>1889</v>
      </c>
      <c r="B170" s="1" t="s">
        <v>1564</v>
      </c>
      <c r="C170" s="1" t="s">
        <v>1890</v>
      </c>
      <c r="D170" s="1" t="s">
        <v>142</v>
      </c>
      <c r="E170" s="1" t="s">
        <v>46</v>
      </c>
      <c r="F170" s="1" t="s">
        <v>1891</v>
      </c>
      <c r="G170" s="1" t="s">
        <v>1892</v>
      </c>
      <c r="H170" s="1" t="s">
        <v>1893</v>
      </c>
      <c r="I170" s="1" t="s">
        <v>23</v>
      </c>
      <c r="J170" s="1" t="s">
        <v>1894</v>
      </c>
      <c r="K170" s="1" t="s">
        <v>1895</v>
      </c>
      <c r="L170" s="1" t="s">
        <v>308</v>
      </c>
      <c r="M170" s="1" t="s">
        <v>1896</v>
      </c>
      <c r="N170" s="1" t="s">
        <v>1897</v>
      </c>
      <c r="O170" s="1" t="s">
        <v>1898</v>
      </c>
      <c r="P170" s="1" t="s">
        <v>1899</v>
      </c>
      <c r="Q170" s="1" t="s">
        <v>23</v>
      </c>
      <c r="R170" s="1" t="s">
        <v>1900</v>
      </c>
      <c r="S170" s="1" t="s">
        <v>148</v>
      </c>
      <c r="T170" s="1" t="s">
        <v>149</v>
      </c>
    </row>
    <row r="171" spans="1:20" x14ac:dyDescent="0.25">
      <c r="A171" s="1" t="s">
        <v>1901</v>
      </c>
      <c r="B171" s="1" t="s">
        <v>1005</v>
      </c>
      <c r="C171" s="1" t="s">
        <v>1902</v>
      </c>
      <c r="D171" s="1" t="s">
        <v>478</v>
      </c>
      <c r="E171" s="1" t="s">
        <v>20</v>
      </c>
      <c r="F171" s="1" t="s">
        <v>1903</v>
      </c>
      <c r="G171" s="1" t="s">
        <v>1904</v>
      </c>
      <c r="H171" s="1" t="s">
        <v>1905</v>
      </c>
      <c r="I171" s="1" t="s">
        <v>23</v>
      </c>
      <c r="J171" s="1" t="s">
        <v>1906</v>
      </c>
      <c r="K171" s="1" t="s">
        <v>1907</v>
      </c>
      <c r="L171" s="1" t="s">
        <v>308</v>
      </c>
      <c r="M171" s="1" t="s">
        <v>1908</v>
      </c>
      <c r="N171" s="1" t="s">
        <v>1909</v>
      </c>
      <c r="O171" s="1" t="s">
        <v>1910</v>
      </c>
      <c r="P171" s="1" t="s">
        <v>1911</v>
      </c>
      <c r="Q171" s="1" t="s">
        <v>23</v>
      </c>
      <c r="R171" s="1" t="s">
        <v>1015</v>
      </c>
      <c r="S171" s="1" t="s">
        <v>148</v>
      </c>
      <c r="T171" s="1" t="s">
        <v>149</v>
      </c>
    </row>
    <row r="172" spans="1:20" x14ac:dyDescent="0.25">
      <c r="A172" s="1" t="s">
        <v>1912</v>
      </c>
      <c r="B172" s="1" t="s">
        <v>1550</v>
      </c>
      <c r="C172" s="1" t="s">
        <v>1913</v>
      </c>
      <c r="D172" s="1" t="s">
        <v>142</v>
      </c>
      <c r="E172" s="1" t="s">
        <v>20</v>
      </c>
      <c r="F172" s="1" t="s">
        <v>1914</v>
      </c>
      <c r="G172" s="1" t="s">
        <v>1915</v>
      </c>
      <c r="H172" s="1" t="s">
        <v>1916</v>
      </c>
      <c r="I172" s="1" t="s">
        <v>23</v>
      </c>
      <c r="J172" s="1" t="s">
        <v>1917</v>
      </c>
      <c r="K172" s="1" t="s">
        <v>1918</v>
      </c>
      <c r="L172" s="1" t="s">
        <v>162</v>
      </c>
      <c r="M172" s="1" t="s">
        <v>1919</v>
      </c>
      <c r="N172" s="1" t="s">
        <v>1920</v>
      </c>
      <c r="O172" s="1" t="s">
        <v>1921</v>
      </c>
      <c r="P172" s="1" t="s">
        <v>1922</v>
      </c>
      <c r="Q172" s="1" t="s">
        <v>23</v>
      </c>
      <c r="R172" s="1" t="s">
        <v>1923</v>
      </c>
      <c r="S172" s="1" t="s">
        <v>148</v>
      </c>
      <c r="T172" s="1" t="s">
        <v>149</v>
      </c>
    </row>
    <row r="173" spans="1:20" x14ac:dyDescent="0.25">
      <c r="A173" s="1" t="s">
        <v>1924</v>
      </c>
      <c r="B173" s="1" t="s">
        <v>955</v>
      </c>
      <c r="C173" s="1" t="s">
        <v>529</v>
      </c>
      <c r="D173" s="1" t="s">
        <v>142</v>
      </c>
      <c r="E173" s="1" t="s">
        <v>63</v>
      </c>
      <c r="F173" s="1" t="s">
        <v>530</v>
      </c>
      <c r="G173" s="1" t="s">
        <v>531</v>
      </c>
      <c r="H173" s="1" t="s">
        <v>532</v>
      </c>
      <c r="I173" s="1" t="s">
        <v>23</v>
      </c>
      <c r="J173" s="1" t="s">
        <v>1925</v>
      </c>
      <c r="K173" s="1" t="s">
        <v>1926</v>
      </c>
      <c r="L173" s="1" t="s">
        <v>1927</v>
      </c>
      <c r="M173" s="1" t="s">
        <v>1928</v>
      </c>
      <c r="N173" s="1" t="s">
        <v>1929</v>
      </c>
      <c r="O173" s="1" t="s">
        <v>146</v>
      </c>
      <c r="P173" s="1" t="s">
        <v>1930</v>
      </c>
      <c r="Q173" s="1" t="s">
        <v>23</v>
      </c>
      <c r="R173" s="1" t="s">
        <v>1931</v>
      </c>
      <c r="S173" s="1" t="s">
        <v>148</v>
      </c>
      <c r="T173" s="1" t="s">
        <v>149</v>
      </c>
    </row>
    <row r="174" spans="1:20" x14ac:dyDescent="0.25">
      <c r="A174" s="1" t="s">
        <v>1932</v>
      </c>
      <c r="B174" s="1" t="s">
        <v>515</v>
      </c>
      <c r="C174" s="1" t="s">
        <v>1933</v>
      </c>
      <c r="D174" s="1" t="s">
        <v>142</v>
      </c>
      <c r="E174" s="1" t="s">
        <v>20</v>
      </c>
      <c r="F174" s="1" t="s">
        <v>1934</v>
      </c>
      <c r="G174" s="1" t="s">
        <v>1935</v>
      </c>
      <c r="H174" s="1" t="s">
        <v>1936</v>
      </c>
      <c r="I174" s="1" t="s">
        <v>23</v>
      </c>
      <c r="J174" s="1" t="s">
        <v>1937</v>
      </c>
      <c r="K174" s="1" t="s">
        <v>1938</v>
      </c>
      <c r="L174" s="1" t="s">
        <v>1939</v>
      </c>
      <c r="M174" s="1" t="s">
        <v>1940</v>
      </c>
      <c r="N174" s="1" t="s">
        <v>1941</v>
      </c>
      <c r="O174" s="1" t="s">
        <v>1942</v>
      </c>
      <c r="P174" s="1" t="s">
        <v>1943</v>
      </c>
      <c r="Q174" s="1" t="s">
        <v>23</v>
      </c>
      <c r="R174" s="1" t="s">
        <v>1658</v>
      </c>
      <c r="S174" s="1" t="s">
        <v>148</v>
      </c>
      <c r="T174" s="1" t="s">
        <v>149</v>
      </c>
    </row>
    <row r="175" spans="1:20" x14ac:dyDescent="0.25">
      <c r="A175" s="1" t="s">
        <v>1944</v>
      </c>
      <c r="B175" s="1" t="s">
        <v>225</v>
      </c>
      <c r="C175" s="1" t="s">
        <v>1945</v>
      </c>
      <c r="D175" s="1" t="s">
        <v>142</v>
      </c>
      <c r="E175" s="1" t="s">
        <v>76</v>
      </c>
      <c r="F175" s="1" t="s">
        <v>1946</v>
      </c>
      <c r="G175" s="1" t="s">
        <v>1947</v>
      </c>
      <c r="H175" s="1" t="s">
        <v>1948</v>
      </c>
      <c r="I175" s="1" t="s">
        <v>23</v>
      </c>
      <c r="J175" s="1" t="s">
        <v>1946</v>
      </c>
      <c r="K175" s="1" t="s">
        <v>1949</v>
      </c>
      <c r="L175" s="1" t="s">
        <v>1947</v>
      </c>
      <c r="M175" s="1" t="s">
        <v>1950</v>
      </c>
      <c r="N175" s="1" t="s">
        <v>1951</v>
      </c>
      <c r="O175" s="1" t="s">
        <v>1952</v>
      </c>
      <c r="P175" s="1" t="s">
        <v>1953</v>
      </c>
      <c r="Q175" s="1" t="s">
        <v>23</v>
      </c>
      <c r="R175" s="1" t="s">
        <v>81</v>
      </c>
      <c r="S175" s="1" t="s">
        <v>148</v>
      </c>
      <c r="T175" s="1" t="s">
        <v>149</v>
      </c>
    </row>
    <row r="176" spans="1:20" x14ac:dyDescent="0.25">
      <c r="A176" s="1" t="s">
        <v>1954</v>
      </c>
      <c r="B176" s="1" t="s">
        <v>1071</v>
      </c>
      <c r="C176" s="1" t="s">
        <v>1955</v>
      </c>
      <c r="D176" s="1" t="s">
        <v>1636</v>
      </c>
      <c r="E176" s="1" t="s">
        <v>20</v>
      </c>
      <c r="F176" s="1" t="s">
        <v>1956</v>
      </c>
      <c r="G176" s="1" t="s">
        <v>1957</v>
      </c>
      <c r="H176" s="1" t="s">
        <v>1958</v>
      </c>
      <c r="I176" s="1" t="s">
        <v>1959</v>
      </c>
      <c r="J176" s="1" t="s">
        <v>1960</v>
      </c>
      <c r="K176" s="1" t="s">
        <v>1961</v>
      </c>
      <c r="L176" s="1" t="s">
        <v>1962</v>
      </c>
      <c r="M176" s="1" t="s">
        <v>1963</v>
      </c>
      <c r="N176" s="1" t="s">
        <v>1964</v>
      </c>
      <c r="O176" s="1" t="s">
        <v>1965</v>
      </c>
      <c r="P176" s="1" t="s">
        <v>1966</v>
      </c>
      <c r="Q176" s="1" t="s">
        <v>23</v>
      </c>
      <c r="R176" s="1" t="s">
        <v>52</v>
      </c>
      <c r="S176" s="1" t="s">
        <v>148</v>
      </c>
      <c r="T176" s="1" t="s">
        <v>149</v>
      </c>
    </row>
    <row r="177" spans="1:20" x14ac:dyDescent="0.25">
      <c r="A177" s="1" t="s">
        <v>1967</v>
      </c>
      <c r="B177" s="1" t="s">
        <v>1968</v>
      </c>
      <c r="C177" s="1" t="s">
        <v>1969</v>
      </c>
      <c r="D177" s="1" t="s">
        <v>142</v>
      </c>
      <c r="E177" s="1" t="s">
        <v>138</v>
      </c>
      <c r="F177" s="1" t="s">
        <v>1970</v>
      </c>
      <c r="G177" s="1" t="s">
        <v>1971</v>
      </c>
      <c r="H177" s="1" t="s">
        <v>1972</v>
      </c>
      <c r="I177" s="1" t="s">
        <v>23</v>
      </c>
      <c r="J177" s="1" t="s">
        <v>1973</v>
      </c>
      <c r="K177" s="1" t="s">
        <v>1974</v>
      </c>
      <c r="L177" s="1" t="s">
        <v>1975</v>
      </c>
      <c r="M177" s="1" t="s">
        <v>1976</v>
      </c>
      <c r="N177" s="1" t="s">
        <v>1977</v>
      </c>
      <c r="O177" s="1" t="s">
        <v>1978</v>
      </c>
      <c r="P177" s="1" t="s">
        <v>1979</v>
      </c>
      <c r="Q177" s="1" t="s">
        <v>23</v>
      </c>
      <c r="R177" s="1" t="s">
        <v>1980</v>
      </c>
      <c r="S177" s="1" t="s">
        <v>148</v>
      </c>
      <c r="T177" s="1" t="s">
        <v>149</v>
      </c>
    </row>
    <row r="178" spans="1:20" x14ac:dyDescent="0.25">
      <c r="A178" s="1" t="s">
        <v>1981</v>
      </c>
      <c r="B178" s="1" t="s">
        <v>847</v>
      </c>
      <c r="C178" s="1" t="s">
        <v>1982</v>
      </c>
      <c r="D178" s="1" t="s">
        <v>197</v>
      </c>
      <c r="E178" s="1" t="s">
        <v>46</v>
      </c>
      <c r="F178" s="1" t="s">
        <v>1983</v>
      </c>
      <c r="G178" s="1" t="s">
        <v>1984</v>
      </c>
      <c r="H178" s="1" t="s">
        <v>1985</v>
      </c>
      <c r="I178" s="1" t="s">
        <v>23</v>
      </c>
      <c r="J178" s="1" t="s">
        <v>1986</v>
      </c>
      <c r="K178" s="1" t="s">
        <v>1987</v>
      </c>
      <c r="L178" s="1" t="s">
        <v>23</v>
      </c>
      <c r="M178" s="1" t="s">
        <v>1988</v>
      </c>
      <c r="N178" s="1" t="s">
        <v>1989</v>
      </c>
      <c r="O178" s="1" t="s">
        <v>180</v>
      </c>
      <c r="P178" s="1" t="s">
        <v>966</v>
      </c>
      <c r="Q178" s="1" t="s">
        <v>23</v>
      </c>
      <c r="R178" s="1" t="s">
        <v>52</v>
      </c>
      <c r="S178" s="1" t="s">
        <v>148</v>
      </c>
      <c r="T178" s="1" t="s">
        <v>149</v>
      </c>
    </row>
    <row r="179" spans="1:20" x14ac:dyDescent="0.25">
      <c r="A179" s="1" t="s">
        <v>1990</v>
      </c>
      <c r="B179" s="1" t="s">
        <v>515</v>
      </c>
      <c r="C179" s="1" t="s">
        <v>1991</v>
      </c>
      <c r="D179" s="1" t="s">
        <v>142</v>
      </c>
      <c r="E179" s="1" t="s">
        <v>46</v>
      </c>
      <c r="F179" s="1" t="s">
        <v>1992</v>
      </c>
      <c r="G179" s="1" t="s">
        <v>1993</v>
      </c>
      <c r="H179" s="1" t="s">
        <v>1994</v>
      </c>
      <c r="I179" s="1" t="s">
        <v>23</v>
      </c>
      <c r="J179" s="1" t="s">
        <v>1995</v>
      </c>
      <c r="K179" s="1" t="s">
        <v>1996</v>
      </c>
      <c r="L179" s="1" t="s">
        <v>1997</v>
      </c>
      <c r="M179" s="1" t="s">
        <v>1998</v>
      </c>
      <c r="N179" s="1" t="s">
        <v>1999</v>
      </c>
      <c r="O179" s="1" t="s">
        <v>600</v>
      </c>
      <c r="P179" s="1" t="s">
        <v>272</v>
      </c>
      <c r="Q179" s="1" t="s">
        <v>23</v>
      </c>
      <c r="R179" s="1" t="s">
        <v>2000</v>
      </c>
      <c r="S179" s="1" t="s">
        <v>148</v>
      </c>
      <c r="T179" s="1" t="s">
        <v>149</v>
      </c>
    </row>
    <row r="180" spans="1:20" x14ac:dyDescent="0.25">
      <c r="A180" s="1" t="s">
        <v>2001</v>
      </c>
      <c r="B180" s="1" t="s">
        <v>301</v>
      </c>
      <c r="C180" s="1" t="s">
        <v>2002</v>
      </c>
      <c r="D180" s="1" t="s">
        <v>142</v>
      </c>
      <c r="E180" s="1" t="s">
        <v>20</v>
      </c>
      <c r="F180" s="1" t="s">
        <v>2003</v>
      </c>
      <c r="G180" s="1" t="s">
        <v>2004</v>
      </c>
      <c r="H180" s="1" t="s">
        <v>2005</v>
      </c>
      <c r="I180" s="1" t="s">
        <v>23</v>
      </c>
      <c r="J180" s="1" t="s">
        <v>2006</v>
      </c>
      <c r="K180" s="1" t="s">
        <v>2007</v>
      </c>
      <c r="L180" s="1" t="s">
        <v>2008</v>
      </c>
      <c r="M180" s="1" t="s">
        <v>2009</v>
      </c>
      <c r="N180" s="1" t="s">
        <v>2010</v>
      </c>
      <c r="O180" s="1" t="s">
        <v>2011</v>
      </c>
      <c r="P180" s="1" t="s">
        <v>1683</v>
      </c>
      <c r="Q180" s="1" t="s">
        <v>23</v>
      </c>
      <c r="R180" s="1" t="s">
        <v>1658</v>
      </c>
      <c r="S180" s="1" t="s">
        <v>148</v>
      </c>
      <c r="T180" s="1" t="s">
        <v>149</v>
      </c>
    </row>
    <row r="181" spans="1:20" x14ac:dyDescent="0.25">
      <c r="A181" s="1" t="s">
        <v>2012</v>
      </c>
      <c r="B181" s="1" t="s">
        <v>301</v>
      </c>
      <c r="C181" s="1" t="s">
        <v>2013</v>
      </c>
      <c r="D181" s="1" t="s">
        <v>142</v>
      </c>
      <c r="E181" s="1" t="s">
        <v>63</v>
      </c>
      <c r="F181" s="1" t="s">
        <v>2014</v>
      </c>
      <c r="G181" s="1" t="s">
        <v>2015</v>
      </c>
      <c r="H181" s="1" t="s">
        <v>2016</v>
      </c>
      <c r="I181" s="1" t="s">
        <v>23</v>
      </c>
      <c r="J181" s="1" t="s">
        <v>2017</v>
      </c>
      <c r="K181" s="1" t="s">
        <v>2018</v>
      </c>
      <c r="L181" s="1" t="s">
        <v>2019</v>
      </c>
      <c r="M181" s="1" t="s">
        <v>2020</v>
      </c>
      <c r="N181" s="1" t="s">
        <v>2021</v>
      </c>
      <c r="O181" s="1" t="s">
        <v>563</v>
      </c>
      <c r="P181" s="1" t="s">
        <v>2022</v>
      </c>
      <c r="Q181" s="1" t="s">
        <v>23</v>
      </c>
      <c r="R181" s="1" t="s">
        <v>2023</v>
      </c>
      <c r="S181" s="1" t="s">
        <v>148</v>
      </c>
      <c r="T181" s="1" t="s">
        <v>149</v>
      </c>
    </row>
    <row r="182" spans="1:20" x14ac:dyDescent="0.25">
      <c r="A182" s="1" t="s">
        <v>2024</v>
      </c>
      <c r="B182" s="1" t="s">
        <v>515</v>
      </c>
      <c r="C182" s="1" t="s">
        <v>2025</v>
      </c>
      <c r="D182" s="1" t="s">
        <v>142</v>
      </c>
      <c r="E182" s="1" t="s">
        <v>76</v>
      </c>
      <c r="F182" s="1" t="s">
        <v>2026</v>
      </c>
      <c r="G182" s="1" t="s">
        <v>2027</v>
      </c>
      <c r="H182" s="1" t="s">
        <v>2028</v>
      </c>
      <c r="I182" s="1" t="s">
        <v>23</v>
      </c>
      <c r="J182" s="1" t="s">
        <v>2026</v>
      </c>
      <c r="K182" s="1" t="s">
        <v>2028</v>
      </c>
      <c r="L182" s="1" t="s">
        <v>2027</v>
      </c>
      <c r="M182" s="1" t="s">
        <v>2029</v>
      </c>
      <c r="N182" s="1" t="s">
        <v>2030</v>
      </c>
      <c r="O182" s="1" t="s">
        <v>180</v>
      </c>
      <c r="P182" s="1" t="s">
        <v>2031</v>
      </c>
      <c r="Q182" s="1" t="s">
        <v>23</v>
      </c>
      <c r="R182" s="1" t="s">
        <v>81</v>
      </c>
      <c r="S182" s="1" t="s">
        <v>148</v>
      </c>
      <c r="T182" s="1" t="s">
        <v>149</v>
      </c>
    </row>
    <row r="183" spans="1:20" x14ac:dyDescent="0.25">
      <c r="A183" s="1" t="s">
        <v>2032</v>
      </c>
      <c r="B183" s="1" t="s">
        <v>515</v>
      </c>
      <c r="C183" s="1" t="s">
        <v>2033</v>
      </c>
      <c r="D183" s="1" t="s">
        <v>142</v>
      </c>
      <c r="E183" s="1" t="s">
        <v>1212</v>
      </c>
      <c r="F183" s="1" t="s">
        <v>2034</v>
      </c>
      <c r="G183" s="1" t="s">
        <v>23</v>
      </c>
      <c r="H183" s="1" t="s">
        <v>2035</v>
      </c>
      <c r="I183" s="1" t="s">
        <v>23</v>
      </c>
      <c r="J183" s="1" t="s">
        <v>2036</v>
      </c>
      <c r="K183" s="1" t="s">
        <v>2037</v>
      </c>
      <c r="L183" s="1" t="s">
        <v>23</v>
      </c>
      <c r="M183" s="1" t="s">
        <v>23</v>
      </c>
      <c r="N183" s="1" t="s">
        <v>2038</v>
      </c>
      <c r="O183" s="1" t="s">
        <v>2039</v>
      </c>
      <c r="P183" s="1" t="s">
        <v>2040</v>
      </c>
      <c r="Q183" s="1" t="s">
        <v>23</v>
      </c>
      <c r="R183" s="1" t="s">
        <v>2041</v>
      </c>
      <c r="S183" s="1" t="s">
        <v>148</v>
      </c>
      <c r="T183" s="1" t="s">
        <v>149</v>
      </c>
    </row>
    <row r="184" spans="1:20" x14ac:dyDescent="0.25">
      <c r="A184" s="1" t="s">
        <v>2042</v>
      </c>
      <c r="B184" s="1" t="s">
        <v>2043</v>
      </c>
      <c r="C184" s="1" t="s">
        <v>2044</v>
      </c>
      <c r="D184" s="1" t="s">
        <v>2045</v>
      </c>
      <c r="E184" s="1" t="s">
        <v>63</v>
      </c>
      <c r="F184" s="1" t="s">
        <v>2046</v>
      </c>
      <c r="G184" s="1" t="s">
        <v>2047</v>
      </c>
      <c r="H184" s="1" t="s">
        <v>2048</v>
      </c>
      <c r="I184" s="1" t="s">
        <v>23</v>
      </c>
      <c r="J184" s="1" t="s">
        <v>2049</v>
      </c>
      <c r="K184" s="1" t="s">
        <v>2050</v>
      </c>
      <c r="L184" s="1" t="s">
        <v>2051</v>
      </c>
      <c r="M184" s="1" t="s">
        <v>2052</v>
      </c>
      <c r="N184" s="1" t="s">
        <v>2053</v>
      </c>
      <c r="O184" s="1" t="s">
        <v>472</v>
      </c>
      <c r="P184" s="1" t="s">
        <v>2054</v>
      </c>
      <c r="Q184" s="1" t="s">
        <v>23</v>
      </c>
      <c r="R184" s="1" t="s">
        <v>2055</v>
      </c>
      <c r="S184" s="1" t="s">
        <v>148</v>
      </c>
      <c r="T184" s="1" t="s">
        <v>149</v>
      </c>
    </row>
    <row r="185" spans="1:20" x14ac:dyDescent="0.25">
      <c r="A185" s="1" t="s">
        <v>2056</v>
      </c>
      <c r="B185" s="1" t="s">
        <v>441</v>
      </c>
      <c r="C185" s="1" t="s">
        <v>2057</v>
      </c>
      <c r="D185" s="1" t="s">
        <v>142</v>
      </c>
      <c r="E185" s="1" t="s">
        <v>46</v>
      </c>
      <c r="F185" s="1" t="s">
        <v>2058</v>
      </c>
      <c r="G185" s="1" t="s">
        <v>2059</v>
      </c>
      <c r="H185" s="1" t="s">
        <v>2060</v>
      </c>
      <c r="I185" s="1" t="s">
        <v>23</v>
      </c>
      <c r="J185" s="1" t="s">
        <v>2058</v>
      </c>
      <c r="K185" s="1" t="s">
        <v>2061</v>
      </c>
      <c r="L185" s="1" t="s">
        <v>2062</v>
      </c>
      <c r="M185" s="1" t="s">
        <v>2063</v>
      </c>
      <c r="N185" s="1" t="s">
        <v>2064</v>
      </c>
      <c r="O185" s="1" t="s">
        <v>180</v>
      </c>
      <c r="P185" s="1" t="s">
        <v>2065</v>
      </c>
      <c r="Q185" s="1" t="s">
        <v>23</v>
      </c>
      <c r="R185" s="1" t="s">
        <v>2066</v>
      </c>
      <c r="S185" s="1" t="s">
        <v>148</v>
      </c>
      <c r="T185" s="1" t="s">
        <v>149</v>
      </c>
    </row>
    <row r="186" spans="1:20" x14ac:dyDescent="0.25">
      <c r="A186" s="1" t="s">
        <v>2067</v>
      </c>
      <c r="B186" s="1" t="s">
        <v>301</v>
      </c>
      <c r="C186" s="1" t="s">
        <v>2068</v>
      </c>
      <c r="D186" s="1" t="s">
        <v>2069</v>
      </c>
      <c r="E186" s="1" t="s">
        <v>20</v>
      </c>
      <c r="F186" s="1" t="s">
        <v>2070</v>
      </c>
      <c r="G186" s="1" t="s">
        <v>23</v>
      </c>
      <c r="H186" s="1" t="s">
        <v>1008</v>
      </c>
      <c r="I186" s="1" t="s">
        <v>23</v>
      </c>
      <c r="J186" s="1" t="s">
        <v>2071</v>
      </c>
      <c r="K186" s="1" t="s">
        <v>2072</v>
      </c>
      <c r="L186" s="1" t="s">
        <v>2073</v>
      </c>
      <c r="M186" s="1" t="s">
        <v>2074</v>
      </c>
      <c r="N186" s="1" t="s">
        <v>2075</v>
      </c>
      <c r="O186" s="1" t="s">
        <v>2076</v>
      </c>
      <c r="P186" s="1" t="s">
        <v>23</v>
      </c>
      <c r="Q186" s="1" t="s">
        <v>23</v>
      </c>
      <c r="R186" s="1" t="s">
        <v>2077</v>
      </c>
      <c r="S186" s="1" t="s">
        <v>148</v>
      </c>
      <c r="T186" s="1" t="s">
        <v>2078</v>
      </c>
    </row>
    <row r="187" spans="1:20" x14ac:dyDescent="0.25">
      <c r="A187" s="1" t="s">
        <v>2079</v>
      </c>
      <c r="B187" s="1" t="s">
        <v>1513</v>
      </c>
      <c r="C187" s="1" t="s">
        <v>2080</v>
      </c>
      <c r="D187" s="1" t="s">
        <v>478</v>
      </c>
      <c r="E187" s="1" t="s">
        <v>20</v>
      </c>
      <c r="F187" s="1" t="s">
        <v>2081</v>
      </c>
      <c r="G187" s="1" t="s">
        <v>2082</v>
      </c>
      <c r="H187" s="1" t="s">
        <v>2083</v>
      </c>
      <c r="I187" s="1" t="s">
        <v>23</v>
      </c>
      <c r="J187" s="1" t="s">
        <v>2084</v>
      </c>
      <c r="K187" s="1" t="s">
        <v>2085</v>
      </c>
      <c r="L187" s="1" t="s">
        <v>308</v>
      </c>
      <c r="M187" s="1" t="s">
        <v>2086</v>
      </c>
      <c r="N187" s="1" t="s">
        <v>2087</v>
      </c>
      <c r="O187" s="1" t="s">
        <v>2088</v>
      </c>
      <c r="P187" s="1" t="s">
        <v>229</v>
      </c>
      <c r="Q187" s="1" t="s">
        <v>23</v>
      </c>
      <c r="R187" s="1" t="s">
        <v>2089</v>
      </c>
      <c r="S187" s="1" t="s">
        <v>148</v>
      </c>
      <c r="T187" s="1" t="s">
        <v>149</v>
      </c>
    </row>
    <row r="188" spans="1:20" x14ac:dyDescent="0.25">
      <c r="A188" s="1" t="s">
        <v>2090</v>
      </c>
      <c r="B188" s="1" t="s">
        <v>515</v>
      </c>
      <c r="C188" s="1" t="s">
        <v>2091</v>
      </c>
      <c r="D188" s="1" t="s">
        <v>142</v>
      </c>
      <c r="E188" s="1" t="s">
        <v>88</v>
      </c>
      <c r="F188" s="1" t="s">
        <v>2092</v>
      </c>
      <c r="G188" s="1" t="s">
        <v>1124</v>
      </c>
      <c r="H188" s="1" t="s">
        <v>2093</v>
      </c>
      <c r="I188" s="1" t="s">
        <v>23</v>
      </c>
      <c r="J188" s="1" t="s">
        <v>2094</v>
      </c>
      <c r="K188" s="1" t="s">
        <v>2095</v>
      </c>
      <c r="L188" s="1" t="s">
        <v>23</v>
      </c>
      <c r="M188" s="1" t="s">
        <v>2096</v>
      </c>
      <c r="N188" s="1" t="s">
        <v>2097</v>
      </c>
      <c r="O188" s="1" t="s">
        <v>952</v>
      </c>
      <c r="P188" s="1" t="s">
        <v>1091</v>
      </c>
      <c r="Q188" s="1" t="s">
        <v>23</v>
      </c>
      <c r="R188" s="1" t="s">
        <v>52</v>
      </c>
      <c r="S188" s="1" t="s">
        <v>148</v>
      </c>
      <c r="T188" s="1" t="s">
        <v>149</v>
      </c>
    </row>
    <row r="189" spans="1:20" x14ac:dyDescent="0.25">
      <c r="A189" s="1" t="s">
        <v>2098</v>
      </c>
      <c r="B189" s="1" t="s">
        <v>515</v>
      </c>
      <c r="C189" s="1" t="s">
        <v>2099</v>
      </c>
      <c r="D189" s="1" t="s">
        <v>142</v>
      </c>
      <c r="E189" s="1" t="s">
        <v>1025</v>
      </c>
      <c r="F189" s="1" t="s">
        <v>2100</v>
      </c>
      <c r="G189" s="1" t="s">
        <v>2101</v>
      </c>
      <c r="H189" s="1" t="s">
        <v>2102</v>
      </c>
      <c r="I189" s="1" t="s">
        <v>23</v>
      </c>
      <c r="J189" s="1" t="s">
        <v>2103</v>
      </c>
      <c r="K189" s="1" t="s">
        <v>2104</v>
      </c>
      <c r="L189" s="1" t="s">
        <v>2105</v>
      </c>
      <c r="M189" s="1" t="s">
        <v>2106</v>
      </c>
      <c r="N189" s="1" t="s">
        <v>2107</v>
      </c>
      <c r="O189" s="1" t="s">
        <v>2108</v>
      </c>
      <c r="P189" s="1" t="s">
        <v>1247</v>
      </c>
      <c r="Q189" s="1" t="s">
        <v>23</v>
      </c>
      <c r="R189" s="1" t="s">
        <v>2109</v>
      </c>
      <c r="S189" s="1" t="s">
        <v>148</v>
      </c>
      <c r="T189" s="1" t="s">
        <v>149</v>
      </c>
    </row>
    <row r="190" spans="1:20" x14ac:dyDescent="0.25">
      <c r="A190" s="1" t="s">
        <v>2110</v>
      </c>
      <c r="B190" s="1" t="s">
        <v>515</v>
      </c>
      <c r="C190" s="1" t="s">
        <v>2111</v>
      </c>
      <c r="D190" s="1" t="s">
        <v>142</v>
      </c>
      <c r="E190" s="1" t="s">
        <v>20</v>
      </c>
      <c r="F190" s="1" t="s">
        <v>2112</v>
      </c>
      <c r="G190" s="1" t="s">
        <v>2113</v>
      </c>
      <c r="H190" s="1" t="s">
        <v>2114</v>
      </c>
      <c r="I190" s="1" t="s">
        <v>2115</v>
      </c>
      <c r="J190" s="1" t="s">
        <v>2116</v>
      </c>
      <c r="K190" s="1" t="s">
        <v>2117</v>
      </c>
      <c r="L190" s="1" t="s">
        <v>2118</v>
      </c>
      <c r="M190" s="1" t="s">
        <v>2119</v>
      </c>
      <c r="N190" s="1" t="s">
        <v>2120</v>
      </c>
      <c r="O190" s="1" t="s">
        <v>2121</v>
      </c>
      <c r="P190" s="1" t="s">
        <v>2122</v>
      </c>
      <c r="Q190" s="1" t="s">
        <v>23</v>
      </c>
      <c r="R190" s="1" t="s">
        <v>2123</v>
      </c>
      <c r="S190" s="1" t="s">
        <v>148</v>
      </c>
      <c r="T190" s="1" t="s">
        <v>149</v>
      </c>
    </row>
    <row r="191" spans="1:20" x14ac:dyDescent="0.25">
      <c r="A191" s="1" t="s">
        <v>2124</v>
      </c>
      <c r="B191" s="1" t="s">
        <v>441</v>
      </c>
      <c r="C191" s="1" t="s">
        <v>2125</v>
      </c>
      <c r="D191" s="1" t="s">
        <v>2126</v>
      </c>
      <c r="E191" s="1" t="s">
        <v>20</v>
      </c>
      <c r="F191" s="1" t="s">
        <v>2127</v>
      </c>
      <c r="G191" s="1" t="s">
        <v>2128</v>
      </c>
      <c r="H191" s="1" t="s">
        <v>2129</v>
      </c>
      <c r="I191" s="1" t="s">
        <v>23</v>
      </c>
      <c r="J191" s="1" t="s">
        <v>2130</v>
      </c>
      <c r="K191" s="1" t="s">
        <v>2131</v>
      </c>
      <c r="L191" s="1" t="s">
        <v>2132</v>
      </c>
      <c r="M191" s="1" t="s">
        <v>2133</v>
      </c>
      <c r="N191" s="1" t="s">
        <v>2134</v>
      </c>
      <c r="O191" s="1" t="s">
        <v>1014</v>
      </c>
      <c r="P191" s="1" t="s">
        <v>2135</v>
      </c>
      <c r="Q191" s="1" t="s">
        <v>23</v>
      </c>
      <c r="R191" s="1" t="s">
        <v>375</v>
      </c>
      <c r="S191" s="1" t="s">
        <v>148</v>
      </c>
      <c r="T191" s="1" t="s">
        <v>149</v>
      </c>
    </row>
    <row r="192" spans="1:20" x14ac:dyDescent="0.25">
      <c r="A192" s="1" t="s">
        <v>2136</v>
      </c>
      <c r="B192" s="1" t="s">
        <v>441</v>
      </c>
      <c r="C192" s="1" t="s">
        <v>2137</v>
      </c>
      <c r="D192" s="1" t="s">
        <v>142</v>
      </c>
      <c r="E192" s="1" t="s">
        <v>46</v>
      </c>
      <c r="F192" s="1" t="s">
        <v>2138</v>
      </c>
      <c r="G192" s="1" t="s">
        <v>2139</v>
      </c>
      <c r="H192" s="1" t="s">
        <v>2140</v>
      </c>
      <c r="I192" s="1" t="s">
        <v>23</v>
      </c>
      <c r="J192" s="1" t="s">
        <v>2141</v>
      </c>
      <c r="K192" s="1" t="s">
        <v>2142</v>
      </c>
      <c r="L192" s="1" t="s">
        <v>1124</v>
      </c>
      <c r="M192" s="1" t="s">
        <v>2143</v>
      </c>
      <c r="N192" s="1" t="s">
        <v>2144</v>
      </c>
      <c r="O192" s="1" t="s">
        <v>2145</v>
      </c>
      <c r="P192" s="1" t="s">
        <v>1597</v>
      </c>
      <c r="Q192" s="1" t="s">
        <v>23</v>
      </c>
      <c r="R192" s="1" t="s">
        <v>2146</v>
      </c>
      <c r="S192" s="1" t="s">
        <v>148</v>
      </c>
      <c r="T192" s="1" t="s">
        <v>149</v>
      </c>
    </row>
    <row r="193" spans="1:20" x14ac:dyDescent="0.25">
      <c r="A193" s="1" t="s">
        <v>2147</v>
      </c>
      <c r="B193" s="1" t="s">
        <v>955</v>
      </c>
      <c r="C193" s="1" t="s">
        <v>2148</v>
      </c>
      <c r="D193" s="1" t="s">
        <v>142</v>
      </c>
      <c r="E193" s="1" t="s">
        <v>20</v>
      </c>
      <c r="F193" s="1" t="s">
        <v>2149</v>
      </c>
      <c r="G193" s="1" t="s">
        <v>2150</v>
      </c>
      <c r="H193" s="1" t="s">
        <v>2151</v>
      </c>
      <c r="I193" s="1" t="s">
        <v>23</v>
      </c>
      <c r="J193" s="1" t="s">
        <v>2152</v>
      </c>
      <c r="K193" s="1" t="s">
        <v>2153</v>
      </c>
      <c r="L193" s="1" t="s">
        <v>308</v>
      </c>
      <c r="M193" s="1" t="s">
        <v>2154</v>
      </c>
      <c r="N193" s="1" t="s">
        <v>2155</v>
      </c>
      <c r="O193" s="1" t="s">
        <v>2156</v>
      </c>
      <c r="P193" s="1" t="s">
        <v>551</v>
      </c>
      <c r="Q193" s="1" t="s">
        <v>23</v>
      </c>
      <c r="R193" s="1" t="s">
        <v>1015</v>
      </c>
      <c r="S193" s="1" t="s">
        <v>148</v>
      </c>
      <c r="T193" s="1" t="s">
        <v>149</v>
      </c>
    </row>
    <row r="194" spans="1:20" x14ac:dyDescent="0.25">
      <c r="A194" s="1" t="s">
        <v>2157</v>
      </c>
      <c r="B194" s="1" t="s">
        <v>2158</v>
      </c>
      <c r="C194" s="1" t="s">
        <v>2159</v>
      </c>
      <c r="D194" s="1" t="s">
        <v>2160</v>
      </c>
      <c r="E194" s="1" t="s">
        <v>63</v>
      </c>
      <c r="F194" s="1" t="s">
        <v>2161</v>
      </c>
      <c r="G194" s="1" t="s">
        <v>2162</v>
      </c>
      <c r="H194" s="1" t="s">
        <v>2163</v>
      </c>
      <c r="I194" s="1" t="s">
        <v>23</v>
      </c>
      <c r="J194" s="1" t="s">
        <v>2164</v>
      </c>
      <c r="K194" s="1" t="s">
        <v>2165</v>
      </c>
      <c r="L194" s="1" t="s">
        <v>23</v>
      </c>
      <c r="M194" s="1" t="s">
        <v>2166</v>
      </c>
      <c r="N194" s="1" t="s">
        <v>2167</v>
      </c>
      <c r="O194" s="1" t="s">
        <v>1850</v>
      </c>
      <c r="P194" s="1" t="s">
        <v>2168</v>
      </c>
      <c r="Q194" s="1" t="s">
        <v>23</v>
      </c>
      <c r="R194" s="1" t="s">
        <v>2169</v>
      </c>
      <c r="S194" s="1" t="s">
        <v>148</v>
      </c>
      <c r="T194" s="1" t="s">
        <v>149</v>
      </c>
    </row>
    <row r="195" spans="1:20" x14ac:dyDescent="0.25">
      <c r="A195" s="1" t="s">
        <v>2170</v>
      </c>
      <c r="B195" s="1" t="s">
        <v>515</v>
      </c>
      <c r="C195" s="1" t="s">
        <v>2171</v>
      </c>
      <c r="D195" s="1" t="s">
        <v>142</v>
      </c>
      <c r="E195" s="1" t="s">
        <v>20</v>
      </c>
      <c r="F195" s="1" t="s">
        <v>2172</v>
      </c>
      <c r="G195" s="1" t="s">
        <v>2173</v>
      </c>
      <c r="H195" s="1" t="s">
        <v>2174</v>
      </c>
      <c r="I195" s="1" t="s">
        <v>2175</v>
      </c>
      <c r="J195" s="1" t="s">
        <v>2176</v>
      </c>
      <c r="K195" s="1" t="s">
        <v>2177</v>
      </c>
      <c r="L195" s="1" t="s">
        <v>2178</v>
      </c>
      <c r="M195" s="1" t="s">
        <v>2179</v>
      </c>
      <c r="N195" s="1" t="s">
        <v>2180</v>
      </c>
      <c r="O195" s="1" t="s">
        <v>2181</v>
      </c>
      <c r="P195" s="1" t="s">
        <v>2182</v>
      </c>
      <c r="Q195" s="1" t="s">
        <v>23</v>
      </c>
      <c r="R195" s="1" t="s">
        <v>2183</v>
      </c>
      <c r="S195" s="1" t="s">
        <v>148</v>
      </c>
      <c r="T195" s="1" t="s">
        <v>149</v>
      </c>
    </row>
    <row r="196" spans="1:20" x14ac:dyDescent="0.25">
      <c r="A196" s="1" t="s">
        <v>2184</v>
      </c>
      <c r="B196" s="1" t="s">
        <v>2185</v>
      </c>
      <c r="C196" s="1" t="s">
        <v>2186</v>
      </c>
      <c r="D196" s="1" t="s">
        <v>142</v>
      </c>
      <c r="E196" s="1" t="s">
        <v>20</v>
      </c>
      <c r="F196" s="1" t="s">
        <v>2187</v>
      </c>
      <c r="G196" s="1" t="s">
        <v>23</v>
      </c>
      <c r="H196" s="1" t="s">
        <v>2188</v>
      </c>
      <c r="I196" s="1" t="s">
        <v>23</v>
      </c>
      <c r="J196" s="1" t="s">
        <v>2189</v>
      </c>
      <c r="K196" s="1" t="s">
        <v>2190</v>
      </c>
      <c r="L196" s="1" t="s">
        <v>1124</v>
      </c>
      <c r="M196" s="1" t="s">
        <v>2191</v>
      </c>
      <c r="N196" s="1" t="s">
        <v>2192</v>
      </c>
      <c r="O196" s="1" t="s">
        <v>180</v>
      </c>
      <c r="P196" s="1" t="s">
        <v>2193</v>
      </c>
      <c r="Q196" s="1" t="s">
        <v>23</v>
      </c>
      <c r="R196" s="1" t="s">
        <v>52</v>
      </c>
      <c r="S196" s="1" t="s">
        <v>148</v>
      </c>
      <c r="T196" s="1" t="s">
        <v>149</v>
      </c>
    </row>
    <row r="197" spans="1:20" x14ac:dyDescent="0.25">
      <c r="A197" s="1" t="s">
        <v>2184</v>
      </c>
      <c r="B197" s="1" t="s">
        <v>2185</v>
      </c>
      <c r="C197" s="1" t="s">
        <v>2194</v>
      </c>
      <c r="D197" s="1" t="s">
        <v>142</v>
      </c>
      <c r="E197" s="1" t="s">
        <v>46</v>
      </c>
      <c r="F197" s="1" t="s">
        <v>2189</v>
      </c>
      <c r="G197" s="1" t="s">
        <v>2195</v>
      </c>
      <c r="H197" s="1" t="s">
        <v>2196</v>
      </c>
      <c r="I197" s="1" t="s">
        <v>23</v>
      </c>
      <c r="J197" s="1" t="s">
        <v>2189</v>
      </c>
      <c r="K197" s="1" t="s">
        <v>2197</v>
      </c>
      <c r="L197" s="1" t="s">
        <v>1124</v>
      </c>
      <c r="M197" s="1" t="s">
        <v>2198</v>
      </c>
      <c r="N197" s="1" t="s">
        <v>2199</v>
      </c>
      <c r="O197" s="1" t="s">
        <v>271</v>
      </c>
      <c r="P197" s="1" t="s">
        <v>229</v>
      </c>
      <c r="Q197" s="1" t="s">
        <v>23</v>
      </c>
      <c r="R197" s="1" t="s">
        <v>1931</v>
      </c>
      <c r="S197" s="1" t="s">
        <v>148</v>
      </c>
      <c r="T197" s="1" t="s">
        <v>149</v>
      </c>
    </row>
    <row r="198" spans="1:20" x14ac:dyDescent="0.25">
      <c r="A198" s="1" t="s">
        <v>2200</v>
      </c>
      <c r="B198" s="1" t="s">
        <v>2201</v>
      </c>
      <c r="C198" s="1" t="s">
        <v>2202</v>
      </c>
      <c r="D198" s="1" t="s">
        <v>142</v>
      </c>
      <c r="E198" s="1" t="s">
        <v>20</v>
      </c>
      <c r="F198" s="1" t="s">
        <v>2203</v>
      </c>
      <c r="G198" s="1" t="s">
        <v>23</v>
      </c>
      <c r="H198" s="1" t="s">
        <v>2204</v>
      </c>
      <c r="I198" s="1" t="s">
        <v>23</v>
      </c>
      <c r="J198" s="1" t="s">
        <v>2205</v>
      </c>
      <c r="K198" s="1" t="s">
        <v>2206</v>
      </c>
      <c r="L198" s="1" t="s">
        <v>23</v>
      </c>
      <c r="M198" s="1" t="s">
        <v>2207</v>
      </c>
      <c r="N198" s="1" t="s">
        <v>2208</v>
      </c>
      <c r="O198" s="1" t="s">
        <v>2209</v>
      </c>
      <c r="P198" s="1" t="s">
        <v>2210</v>
      </c>
      <c r="Q198" s="1" t="s">
        <v>23</v>
      </c>
      <c r="R198" s="1" t="s">
        <v>2000</v>
      </c>
      <c r="S198" s="1" t="s">
        <v>148</v>
      </c>
      <c r="T198" s="1" t="s">
        <v>149</v>
      </c>
    </row>
    <row r="199" spans="1:20" x14ac:dyDescent="0.25">
      <c r="A199" s="1" t="s">
        <v>2211</v>
      </c>
      <c r="B199" s="1" t="s">
        <v>955</v>
      </c>
      <c r="C199" s="1" t="s">
        <v>2212</v>
      </c>
      <c r="D199" s="1" t="s">
        <v>142</v>
      </c>
      <c r="E199" s="1" t="s">
        <v>76</v>
      </c>
      <c r="F199" s="1" t="s">
        <v>2213</v>
      </c>
      <c r="G199" s="1" t="s">
        <v>2214</v>
      </c>
      <c r="H199" s="1" t="s">
        <v>2215</v>
      </c>
      <c r="I199" s="1" t="s">
        <v>23</v>
      </c>
      <c r="J199" s="1" t="s">
        <v>2213</v>
      </c>
      <c r="K199" s="1" t="s">
        <v>2215</v>
      </c>
      <c r="L199" s="1" t="s">
        <v>2214</v>
      </c>
      <c r="M199" s="1" t="s">
        <v>2216</v>
      </c>
      <c r="N199" s="1" t="s">
        <v>2217</v>
      </c>
      <c r="O199" s="1" t="s">
        <v>180</v>
      </c>
      <c r="P199" s="1" t="s">
        <v>336</v>
      </c>
      <c r="Q199" s="1" t="s">
        <v>23</v>
      </c>
      <c r="R199" s="1" t="s">
        <v>81</v>
      </c>
      <c r="S199" s="1" t="s">
        <v>148</v>
      </c>
      <c r="T199" s="1" t="s">
        <v>149</v>
      </c>
    </row>
    <row r="200" spans="1:20" x14ac:dyDescent="0.25">
      <c r="A200" s="1" t="s">
        <v>2218</v>
      </c>
      <c r="B200" s="1" t="s">
        <v>515</v>
      </c>
      <c r="C200" s="1" t="s">
        <v>2219</v>
      </c>
      <c r="D200" s="1" t="s">
        <v>197</v>
      </c>
      <c r="E200" s="1" t="s">
        <v>20</v>
      </c>
      <c r="F200" s="1" t="s">
        <v>2220</v>
      </c>
      <c r="G200" s="1" t="s">
        <v>2221</v>
      </c>
      <c r="H200" s="1" t="s">
        <v>2222</v>
      </c>
      <c r="I200" s="1" t="s">
        <v>23</v>
      </c>
      <c r="J200" s="1" t="s">
        <v>2223</v>
      </c>
      <c r="K200" s="1" t="s">
        <v>2224</v>
      </c>
      <c r="L200" s="1" t="s">
        <v>2225</v>
      </c>
      <c r="M200" s="1" t="s">
        <v>2226</v>
      </c>
      <c r="N200" s="1" t="s">
        <v>2227</v>
      </c>
      <c r="O200" s="1" t="s">
        <v>172</v>
      </c>
      <c r="P200" s="1" t="s">
        <v>2228</v>
      </c>
      <c r="Q200" s="1" t="s">
        <v>23</v>
      </c>
      <c r="R200" s="1" t="s">
        <v>52</v>
      </c>
      <c r="S200" s="1" t="s">
        <v>148</v>
      </c>
      <c r="T200" s="1" t="s">
        <v>149</v>
      </c>
    </row>
    <row r="201" spans="1:20" x14ac:dyDescent="0.25">
      <c r="A201" s="1" t="s">
        <v>2229</v>
      </c>
      <c r="B201" s="1" t="s">
        <v>301</v>
      </c>
      <c r="C201" s="1" t="s">
        <v>2230</v>
      </c>
      <c r="D201" s="1" t="s">
        <v>142</v>
      </c>
      <c r="E201" s="1" t="s">
        <v>63</v>
      </c>
      <c r="F201" s="1" t="s">
        <v>2231</v>
      </c>
      <c r="G201" s="1" t="s">
        <v>2232</v>
      </c>
      <c r="H201" s="1" t="s">
        <v>2233</v>
      </c>
      <c r="I201" s="1" t="s">
        <v>23</v>
      </c>
      <c r="J201" s="1" t="s">
        <v>2234</v>
      </c>
      <c r="K201" s="1" t="s">
        <v>2235</v>
      </c>
      <c r="L201" s="1" t="s">
        <v>2236</v>
      </c>
      <c r="M201" s="1" t="s">
        <v>2237</v>
      </c>
      <c r="N201" s="1" t="s">
        <v>2238</v>
      </c>
      <c r="O201" s="1" t="s">
        <v>2239</v>
      </c>
      <c r="P201" s="1" t="s">
        <v>2240</v>
      </c>
      <c r="Q201" s="1" t="s">
        <v>23</v>
      </c>
      <c r="R201" s="1" t="s">
        <v>2241</v>
      </c>
      <c r="S201" s="1" t="s">
        <v>148</v>
      </c>
      <c r="T201" s="1" t="s">
        <v>149</v>
      </c>
    </row>
    <row r="202" spans="1:20" x14ac:dyDescent="0.25">
      <c r="A202" s="1" t="s">
        <v>2242</v>
      </c>
      <c r="B202" s="1" t="s">
        <v>301</v>
      </c>
      <c r="C202" s="1" t="s">
        <v>442</v>
      </c>
      <c r="D202" s="1" t="s">
        <v>142</v>
      </c>
      <c r="E202" s="1" t="s">
        <v>20</v>
      </c>
      <c r="F202" s="1" t="s">
        <v>443</v>
      </c>
      <c r="G202" s="1" t="s">
        <v>444</v>
      </c>
      <c r="H202" s="1" t="s">
        <v>445</v>
      </c>
      <c r="I202" s="1" t="s">
        <v>23</v>
      </c>
      <c r="J202" s="1" t="s">
        <v>2243</v>
      </c>
      <c r="K202" s="1" t="s">
        <v>2244</v>
      </c>
      <c r="L202" s="1" t="s">
        <v>2245</v>
      </c>
      <c r="M202" s="1" t="s">
        <v>2246</v>
      </c>
      <c r="N202" s="1" t="s">
        <v>2247</v>
      </c>
      <c r="O202" s="1" t="s">
        <v>2248</v>
      </c>
      <c r="P202" s="1" t="s">
        <v>2249</v>
      </c>
      <c r="Q202" s="1" t="s">
        <v>23</v>
      </c>
      <c r="R202" s="1" t="s">
        <v>2089</v>
      </c>
      <c r="S202" s="1" t="s">
        <v>148</v>
      </c>
      <c r="T202" s="1" t="s">
        <v>149</v>
      </c>
    </row>
    <row r="203" spans="1:20" x14ac:dyDescent="0.25">
      <c r="A203" s="1" t="s">
        <v>2250</v>
      </c>
      <c r="B203" s="1" t="s">
        <v>1071</v>
      </c>
      <c r="C203" s="1" t="s">
        <v>2251</v>
      </c>
      <c r="D203" s="1" t="s">
        <v>142</v>
      </c>
      <c r="E203" s="1" t="s">
        <v>46</v>
      </c>
      <c r="F203" s="1" t="s">
        <v>2252</v>
      </c>
      <c r="G203" s="1" t="s">
        <v>2253</v>
      </c>
      <c r="H203" s="1" t="s">
        <v>2254</v>
      </c>
      <c r="I203" s="1" t="s">
        <v>23</v>
      </c>
      <c r="J203" s="1" t="s">
        <v>2252</v>
      </c>
      <c r="K203" s="1" t="s">
        <v>2255</v>
      </c>
      <c r="L203" s="1" t="s">
        <v>2253</v>
      </c>
      <c r="M203" s="1" t="s">
        <v>2256</v>
      </c>
      <c r="N203" s="1" t="s">
        <v>2257</v>
      </c>
      <c r="O203" s="1" t="s">
        <v>903</v>
      </c>
      <c r="P203" s="1" t="s">
        <v>2258</v>
      </c>
      <c r="Q203" s="1" t="s">
        <v>23</v>
      </c>
      <c r="R203" s="1" t="s">
        <v>2259</v>
      </c>
      <c r="S203" s="1" t="s">
        <v>148</v>
      </c>
      <c r="T203" s="1" t="s">
        <v>149</v>
      </c>
    </row>
    <row r="204" spans="1:20" x14ac:dyDescent="0.25">
      <c r="A204" s="1" t="s">
        <v>2260</v>
      </c>
      <c r="B204" s="1" t="s">
        <v>2261</v>
      </c>
      <c r="C204" s="1" t="s">
        <v>2262</v>
      </c>
      <c r="D204" s="1" t="s">
        <v>2263</v>
      </c>
      <c r="E204" s="1" t="s">
        <v>20</v>
      </c>
      <c r="F204" s="1" t="s">
        <v>2264</v>
      </c>
      <c r="G204" s="1" t="s">
        <v>2265</v>
      </c>
      <c r="H204" s="1" t="s">
        <v>2266</v>
      </c>
      <c r="I204" s="1" t="s">
        <v>2267</v>
      </c>
      <c r="J204" s="1" t="s">
        <v>2268</v>
      </c>
      <c r="K204" s="1" t="s">
        <v>2269</v>
      </c>
      <c r="L204" s="1" t="s">
        <v>2270</v>
      </c>
      <c r="M204" s="1" t="s">
        <v>2271</v>
      </c>
      <c r="N204" s="1" t="s">
        <v>2272</v>
      </c>
      <c r="O204" s="1" t="s">
        <v>2273</v>
      </c>
      <c r="P204" s="1" t="s">
        <v>2274</v>
      </c>
      <c r="Q204" s="1" t="s">
        <v>23</v>
      </c>
      <c r="R204" s="1" t="s">
        <v>2275</v>
      </c>
      <c r="S204" s="1" t="s">
        <v>148</v>
      </c>
      <c r="T204" s="1" t="s">
        <v>149</v>
      </c>
    </row>
    <row r="205" spans="1:20" x14ac:dyDescent="0.25">
      <c r="A205" s="1" t="s">
        <v>2276</v>
      </c>
      <c r="B205" s="1" t="s">
        <v>515</v>
      </c>
      <c r="C205" s="1" t="s">
        <v>2277</v>
      </c>
      <c r="D205" s="1" t="s">
        <v>142</v>
      </c>
      <c r="E205" s="1" t="s">
        <v>20</v>
      </c>
      <c r="F205" s="1" t="s">
        <v>2278</v>
      </c>
      <c r="G205" s="1" t="s">
        <v>2279</v>
      </c>
      <c r="H205" s="1" t="s">
        <v>2280</v>
      </c>
      <c r="I205" s="1" t="s">
        <v>23</v>
      </c>
      <c r="J205" s="1" t="s">
        <v>2281</v>
      </c>
      <c r="K205" s="1" t="s">
        <v>2282</v>
      </c>
      <c r="L205" s="1" t="s">
        <v>2279</v>
      </c>
      <c r="M205" s="1" t="s">
        <v>2283</v>
      </c>
      <c r="N205" s="1" t="s">
        <v>2284</v>
      </c>
      <c r="O205" s="1" t="s">
        <v>2285</v>
      </c>
      <c r="P205" s="1" t="s">
        <v>512</v>
      </c>
      <c r="Q205" s="1" t="s">
        <v>23</v>
      </c>
      <c r="R205" s="1" t="s">
        <v>2286</v>
      </c>
    </row>
    <row r="206" spans="1:20" x14ac:dyDescent="0.25">
      <c r="A206" s="1" t="s">
        <v>2287</v>
      </c>
      <c r="B206" s="1" t="s">
        <v>2288</v>
      </c>
      <c r="C206" s="1" t="s">
        <v>2289</v>
      </c>
      <c r="D206" s="1" t="s">
        <v>142</v>
      </c>
      <c r="E206" s="1" t="s">
        <v>122</v>
      </c>
      <c r="F206" s="1" t="s">
        <v>2290</v>
      </c>
      <c r="G206" s="1" t="s">
        <v>2291</v>
      </c>
      <c r="H206" s="1" t="s">
        <v>2292</v>
      </c>
      <c r="I206" s="1" t="s">
        <v>23</v>
      </c>
      <c r="J206" s="1" t="s">
        <v>2293</v>
      </c>
      <c r="K206" s="1" t="s">
        <v>2294</v>
      </c>
      <c r="L206" s="1" t="s">
        <v>23</v>
      </c>
      <c r="M206" s="1" t="s">
        <v>2295</v>
      </c>
      <c r="N206" s="1" t="s">
        <v>23</v>
      </c>
      <c r="O206" s="1" t="s">
        <v>266</v>
      </c>
      <c r="P206" s="1" t="s">
        <v>1521</v>
      </c>
      <c r="Q206" s="1" t="s">
        <v>23</v>
      </c>
      <c r="R206" s="1" t="s">
        <v>126</v>
      </c>
      <c r="S206" s="1" t="s">
        <v>148</v>
      </c>
      <c r="T206" s="1" t="s">
        <v>149</v>
      </c>
    </row>
    <row r="207" spans="1:20" x14ac:dyDescent="0.25">
      <c r="A207" s="1" t="s">
        <v>2296</v>
      </c>
      <c r="B207" s="1" t="s">
        <v>2297</v>
      </c>
      <c r="C207" s="1" t="s">
        <v>2298</v>
      </c>
      <c r="D207" s="1" t="s">
        <v>197</v>
      </c>
      <c r="E207" s="1" t="s">
        <v>20</v>
      </c>
      <c r="F207" s="1" t="s">
        <v>2299</v>
      </c>
      <c r="G207" s="1" t="s">
        <v>23</v>
      </c>
      <c r="H207" s="1" t="s">
        <v>2300</v>
      </c>
      <c r="I207" s="1" t="s">
        <v>23</v>
      </c>
      <c r="J207" s="1" t="s">
        <v>2301</v>
      </c>
      <c r="K207" s="1" t="s">
        <v>2302</v>
      </c>
      <c r="L207" s="1" t="s">
        <v>23</v>
      </c>
      <c r="M207" s="1" t="s">
        <v>2303</v>
      </c>
      <c r="N207" s="1" t="s">
        <v>2304</v>
      </c>
      <c r="O207" s="1" t="s">
        <v>180</v>
      </c>
      <c r="P207" s="1" t="s">
        <v>2305</v>
      </c>
      <c r="Q207" s="1" t="s">
        <v>23</v>
      </c>
      <c r="R207" s="1" t="s">
        <v>2306</v>
      </c>
      <c r="S207" s="1" t="s">
        <v>148</v>
      </c>
      <c r="T207" s="1" t="s">
        <v>149</v>
      </c>
    </row>
    <row r="208" spans="1:20" x14ac:dyDescent="0.25">
      <c r="A208" s="1" t="s">
        <v>2307</v>
      </c>
      <c r="B208" s="1" t="s">
        <v>2308</v>
      </c>
      <c r="C208" s="1" t="s">
        <v>2309</v>
      </c>
      <c r="D208" s="1" t="s">
        <v>197</v>
      </c>
      <c r="E208" s="1" t="s">
        <v>20</v>
      </c>
      <c r="F208" s="1" t="s">
        <v>2310</v>
      </c>
      <c r="G208" s="1" t="s">
        <v>2311</v>
      </c>
      <c r="H208" s="1" t="s">
        <v>2312</v>
      </c>
      <c r="I208" s="1" t="s">
        <v>23</v>
      </c>
      <c r="J208" s="1" t="s">
        <v>2313</v>
      </c>
      <c r="K208" s="1" t="s">
        <v>2314</v>
      </c>
      <c r="L208" s="1" t="s">
        <v>23</v>
      </c>
      <c r="M208" s="1" t="s">
        <v>2315</v>
      </c>
      <c r="N208" s="1" t="s">
        <v>2316</v>
      </c>
      <c r="O208" s="1" t="s">
        <v>903</v>
      </c>
      <c r="P208" s="1" t="s">
        <v>2317</v>
      </c>
      <c r="Q208" s="1" t="s">
        <v>23</v>
      </c>
      <c r="R208" s="1" t="s">
        <v>2318</v>
      </c>
      <c r="S208" s="1" t="s">
        <v>148</v>
      </c>
      <c r="T208" s="1" t="s">
        <v>149</v>
      </c>
    </row>
    <row r="209" spans="1:20" x14ac:dyDescent="0.25">
      <c r="A209" s="1" t="s">
        <v>2319</v>
      </c>
      <c r="B209" s="1" t="s">
        <v>2320</v>
      </c>
      <c r="C209" s="1" t="s">
        <v>2321</v>
      </c>
      <c r="D209" s="1" t="s">
        <v>197</v>
      </c>
      <c r="E209" s="1" t="s">
        <v>20</v>
      </c>
      <c r="F209" s="1" t="s">
        <v>2322</v>
      </c>
      <c r="G209" s="1" t="s">
        <v>2323</v>
      </c>
      <c r="H209" s="1" t="s">
        <v>2324</v>
      </c>
      <c r="I209" s="1" t="s">
        <v>23</v>
      </c>
      <c r="J209" s="1" t="s">
        <v>2325</v>
      </c>
      <c r="K209" s="1" t="s">
        <v>2326</v>
      </c>
      <c r="L209" s="1" t="s">
        <v>2327</v>
      </c>
      <c r="M209" s="1" t="s">
        <v>2328</v>
      </c>
      <c r="N209" s="1" t="s">
        <v>2329</v>
      </c>
      <c r="O209" s="1" t="s">
        <v>2330</v>
      </c>
      <c r="P209" s="1" t="s">
        <v>2331</v>
      </c>
      <c r="Q209" s="1" t="s">
        <v>23</v>
      </c>
      <c r="R209" s="1" t="s">
        <v>750</v>
      </c>
      <c r="S209" s="1" t="s">
        <v>148</v>
      </c>
      <c r="T209" s="1" t="s">
        <v>149</v>
      </c>
    </row>
    <row r="210" spans="1:20" x14ac:dyDescent="0.25">
      <c r="A210" s="1" t="s">
        <v>2332</v>
      </c>
      <c r="B210" s="1" t="s">
        <v>23</v>
      </c>
      <c r="C210" s="1" t="s">
        <v>1047</v>
      </c>
      <c r="D210" s="1" t="s">
        <v>197</v>
      </c>
      <c r="E210" s="1" t="s">
        <v>20</v>
      </c>
      <c r="F210" s="1" t="s">
        <v>1048</v>
      </c>
      <c r="G210" s="1" t="s">
        <v>1049</v>
      </c>
      <c r="H210" s="1" t="s">
        <v>1050</v>
      </c>
      <c r="I210" s="1" t="s">
        <v>23</v>
      </c>
      <c r="J210" s="1" t="s">
        <v>2333</v>
      </c>
      <c r="K210" s="1" t="s">
        <v>2334</v>
      </c>
      <c r="L210" s="1" t="s">
        <v>23</v>
      </c>
      <c r="M210" s="1" t="s">
        <v>23</v>
      </c>
      <c r="N210" s="1" t="s">
        <v>2335</v>
      </c>
      <c r="O210" s="1" t="s">
        <v>2336</v>
      </c>
      <c r="P210" s="1" t="s">
        <v>23</v>
      </c>
      <c r="Q210" s="1" t="s">
        <v>23</v>
      </c>
      <c r="R210" s="1" t="s">
        <v>2337</v>
      </c>
      <c r="S210" s="1" t="s">
        <v>148</v>
      </c>
      <c r="T210" s="1" t="s">
        <v>2078</v>
      </c>
    </row>
    <row r="211" spans="1:20" x14ac:dyDescent="0.25">
      <c r="A211" s="1" t="s">
        <v>2338</v>
      </c>
      <c r="B211" s="1" t="s">
        <v>2339</v>
      </c>
      <c r="C211" s="1" t="s">
        <v>2340</v>
      </c>
      <c r="D211" s="1" t="s">
        <v>142</v>
      </c>
      <c r="E211" s="1" t="s">
        <v>46</v>
      </c>
      <c r="F211" s="1" t="s">
        <v>2341</v>
      </c>
      <c r="G211" s="1" t="s">
        <v>23</v>
      </c>
      <c r="H211" s="1" t="s">
        <v>808</v>
      </c>
      <c r="I211" s="1" t="s">
        <v>23</v>
      </c>
      <c r="J211" s="1" t="s">
        <v>2341</v>
      </c>
      <c r="K211" s="1" t="s">
        <v>2342</v>
      </c>
      <c r="L211" s="1" t="s">
        <v>494</v>
      </c>
      <c r="M211" s="1" t="s">
        <v>2343</v>
      </c>
      <c r="N211" s="1" t="s">
        <v>2344</v>
      </c>
      <c r="O211" s="1" t="s">
        <v>215</v>
      </c>
      <c r="P211" s="1" t="s">
        <v>284</v>
      </c>
      <c r="Q211" s="1" t="s">
        <v>23</v>
      </c>
      <c r="R211" s="1" t="s">
        <v>1382</v>
      </c>
      <c r="S211" s="1" t="s">
        <v>148</v>
      </c>
      <c r="T211" s="1" t="s">
        <v>149</v>
      </c>
    </row>
    <row r="212" spans="1:20" x14ac:dyDescent="0.25">
      <c r="A212" s="1" t="s">
        <v>2345</v>
      </c>
      <c r="B212" s="1" t="s">
        <v>2346</v>
      </c>
      <c r="C212" s="1" t="s">
        <v>2347</v>
      </c>
      <c r="D212" s="1" t="s">
        <v>197</v>
      </c>
      <c r="E212" s="1" t="s">
        <v>63</v>
      </c>
      <c r="F212" s="1" t="s">
        <v>2348</v>
      </c>
      <c r="G212" s="1" t="s">
        <v>2349</v>
      </c>
      <c r="H212" s="1" t="s">
        <v>2350</v>
      </c>
      <c r="I212" s="1" t="s">
        <v>23</v>
      </c>
      <c r="J212" s="1" t="s">
        <v>2351</v>
      </c>
      <c r="K212" s="1" t="s">
        <v>2352</v>
      </c>
      <c r="L212" s="1" t="s">
        <v>23</v>
      </c>
      <c r="M212" s="1" t="s">
        <v>2353</v>
      </c>
      <c r="N212" s="1" t="s">
        <v>2354</v>
      </c>
      <c r="O212" s="1" t="s">
        <v>2355</v>
      </c>
      <c r="P212" s="1" t="s">
        <v>2356</v>
      </c>
      <c r="Q212" s="1" t="s">
        <v>23</v>
      </c>
      <c r="R212" s="1" t="s">
        <v>2357</v>
      </c>
      <c r="S212" s="1" t="s">
        <v>148</v>
      </c>
      <c r="T212" s="1" t="s">
        <v>149</v>
      </c>
    </row>
    <row r="213" spans="1:20" x14ac:dyDescent="0.25">
      <c r="A213" s="1" t="s">
        <v>2358</v>
      </c>
      <c r="B213" s="1" t="s">
        <v>2359</v>
      </c>
      <c r="C213" s="1" t="s">
        <v>2360</v>
      </c>
      <c r="D213" s="1" t="s">
        <v>197</v>
      </c>
      <c r="E213" s="1" t="s">
        <v>20</v>
      </c>
      <c r="F213" s="1" t="s">
        <v>2361</v>
      </c>
      <c r="G213" s="1" t="s">
        <v>2362</v>
      </c>
      <c r="H213" s="1" t="s">
        <v>2363</v>
      </c>
      <c r="I213" s="1" t="s">
        <v>23</v>
      </c>
      <c r="J213" s="1" t="s">
        <v>2364</v>
      </c>
      <c r="K213" s="1" t="s">
        <v>2365</v>
      </c>
      <c r="L213" s="1" t="s">
        <v>2366</v>
      </c>
      <c r="M213" s="1" t="s">
        <v>2367</v>
      </c>
      <c r="N213" s="1" t="s">
        <v>2368</v>
      </c>
      <c r="O213" s="1" t="s">
        <v>2369</v>
      </c>
      <c r="P213" s="1" t="s">
        <v>867</v>
      </c>
      <c r="Q213" s="1" t="s">
        <v>23</v>
      </c>
      <c r="R213" s="1" t="s">
        <v>2370</v>
      </c>
      <c r="S213" s="1" t="s">
        <v>148</v>
      </c>
      <c r="T213" s="1" t="s">
        <v>149</v>
      </c>
    </row>
    <row r="214" spans="1:20" x14ac:dyDescent="0.25">
      <c r="A214" s="1" t="s">
        <v>2371</v>
      </c>
      <c r="B214" s="1" t="s">
        <v>2372</v>
      </c>
      <c r="C214" s="1" t="s">
        <v>2373</v>
      </c>
      <c r="D214" s="1" t="s">
        <v>197</v>
      </c>
      <c r="E214" s="1" t="s">
        <v>20</v>
      </c>
      <c r="F214" s="1" t="s">
        <v>2374</v>
      </c>
      <c r="G214" s="1" t="s">
        <v>23</v>
      </c>
      <c r="H214" s="1" t="s">
        <v>2375</v>
      </c>
      <c r="I214" s="1" t="s">
        <v>23</v>
      </c>
      <c r="J214" s="1" t="s">
        <v>2376</v>
      </c>
      <c r="K214" s="1" t="s">
        <v>2377</v>
      </c>
      <c r="L214" s="1" t="s">
        <v>162</v>
      </c>
      <c r="M214" s="1" t="s">
        <v>2378</v>
      </c>
      <c r="N214" s="1" t="s">
        <v>2379</v>
      </c>
      <c r="O214" s="1" t="s">
        <v>2380</v>
      </c>
      <c r="P214" s="1" t="s">
        <v>2381</v>
      </c>
      <c r="Q214" s="1" t="s">
        <v>23</v>
      </c>
      <c r="R214" s="1" t="s">
        <v>351</v>
      </c>
      <c r="S214" s="1" t="s">
        <v>148</v>
      </c>
      <c r="T214" s="1" t="s">
        <v>149</v>
      </c>
    </row>
    <row r="215" spans="1:20" x14ac:dyDescent="0.25">
      <c r="A215" s="1" t="s">
        <v>2371</v>
      </c>
      <c r="B215" s="1" t="s">
        <v>2372</v>
      </c>
      <c r="C215" s="1" t="s">
        <v>2382</v>
      </c>
      <c r="D215" s="1" t="s">
        <v>197</v>
      </c>
      <c r="E215" s="1" t="s">
        <v>20</v>
      </c>
      <c r="F215" s="1" t="s">
        <v>2383</v>
      </c>
      <c r="G215" s="1" t="s">
        <v>23</v>
      </c>
      <c r="H215" s="1" t="s">
        <v>2375</v>
      </c>
      <c r="I215" s="1" t="s">
        <v>23</v>
      </c>
      <c r="J215" s="1" t="s">
        <v>2376</v>
      </c>
      <c r="K215" s="1" t="s">
        <v>2377</v>
      </c>
      <c r="L215" s="1" t="s">
        <v>162</v>
      </c>
      <c r="M215" s="1" t="s">
        <v>2378</v>
      </c>
      <c r="N215" s="1" t="s">
        <v>2379</v>
      </c>
      <c r="O215" s="1" t="s">
        <v>2380</v>
      </c>
      <c r="P215" s="1" t="s">
        <v>2381</v>
      </c>
      <c r="Q215" s="1" t="s">
        <v>23</v>
      </c>
      <c r="R215" s="1" t="s">
        <v>351</v>
      </c>
      <c r="S215" s="1" t="s">
        <v>148</v>
      </c>
      <c r="T215" s="1" t="s">
        <v>149</v>
      </c>
    </row>
    <row r="216" spans="1:20" x14ac:dyDescent="0.25">
      <c r="A216" s="1" t="s">
        <v>2384</v>
      </c>
      <c r="B216" s="1" t="s">
        <v>2385</v>
      </c>
      <c r="C216" s="1" t="s">
        <v>2386</v>
      </c>
      <c r="D216" s="1" t="s">
        <v>142</v>
      </c>
      <c r="E216" s="1" t="s">
        <v>1249</v>
      </c>
      <c r="F216" s="1" t="s">
        <v>2387</v>
      </c>
      <c r="G216" s="1" t="s">
        <v>2388</v>
      </c>
      <c r="H216" s="1" t="s">
        <v>2389</v>
      </c>
      <c r="I216" s="1" t="s">
        <v>23</v>
      </c>
      <c r="J216" s="1" t="s">
        <v>2390</v>
      </c>
      <c r="K216" s="1" t="s">
        <v>810</v>
      </c>
      <c r="L216" s="1" t="s">
        <v>23</v>
      </c>
      <c r="M216" s="1" t="s">
        <v>23</v>
      </c>
      <c r="N216" s="1" t="s">
        <v>2391</v>
      </c>
      <c r="O216" s="1" t="s">
        <v>180</v>
      </c>
      <c r="P216" s="1" t="s">
        <v>1739</v>
      </c>
      <c r="Q216" s="1" t="s">
        <v>23</v>
      </c>
      <c r="R216" s="1" t="s">
        <v>52</v>
      </c>
      <c r="S216" s="1" t="s">
        <v>148</v>
      </c>
      <c r="T216" s="1" t="s">
        <v>149</v>
      </c>
    </row>
    <row r="217" spans="1:20" x14ac:dyDescent="0.25">
      <c r="A217" s="1" t="s">
        <v>2392</v>
      </c>
      <c r="B217" s="1" t="s">
        <v>2393</v>
      </c>
      <c r="C217" s="1" t="s">
        <v>2394</v>
      </c>
      <c r="D217" s="1" t="s">
        <v>197</v>
      </c>
      <c r="E217" s="1" t="s">
        <v>20</v>
      </c>
      <c r="F217" s="1" t="s">
        <v>2395</v>
      </c>
      <c r="G217" s="1" t="s">
        <v>2396</v>
      </c>
      <c r="H217" s="1" t="s">
        <v>2874</v>
      </c>
      <c r="I217" s="1" t="s">
        <v>23</v>
      </c>
      <c r="J217" s="1" t="s">
        <v>2397</v>
      </c>
      <c r="K217" s="1" t="s">
        <v>2398</v>
      </c>
      <c r="L217" s="1" t="s">
        <v>494</v>
      </c>
      <c r="M217" s="1" t="s">
        <v>2399</v>
      </c>
      <c r="N217" s="1" t="s">
        <v>2400</v>
      </c>
      <c r="O217" s="1" t="s">
        <v>2401</v>
      </c>
      <c r="P217" s="1" t="s">
        <v>2402</v>
      </c>
      <c r="Q217" s="1" t="s">
        <v>23</v>
      </c>
      <c r="R217" s="1" t="s">
        <v>2403</v>
      </c>
      <c r="S217" s="1" t="s">
        <v>148</v>
      </c>
      <c r="T217" s="1" t="s">
        <v>149</v>
      </c>
    </row>
    <row r="218" spans="1:20" x14ac:dyDescent="0.25">
      <c r="A218" s="1" t="s">
        <v>2404</v>
      </c>
      <c r="B218" s="1" t="s">
        <v>515</v>
      </c>
      <c r="C218" s="1" t="s">
        <v>2405</v>
      </c>
      <c r="D218" s="1" t="s">
        <v>197</v>
      </c>
      <c r="E218" s="1" t="s">
        <v>20</v>
      </c>
      <c r="F218" s="1" t="s">
        <v>2406</v>
      </c>
      <c r="G218" s="1" t="s">
        <v>2407</v>
      </c>
      <c r="H218" s="1" t="s">
        <v>2408</v>
      </c>
      <c r="I218" s="1" t="s">
        <v>23</v>
      </c>
      <c r="J218" s="1" t="s">
        <v>2409</v>
      </c>
      <c r="K218" s="1" t="s">
        <v>2410</v>
      </c>
      <c r="L218" s="1" t="s">
        <v>23</v>
      </c>
      <c r="M218" s="1" t="s">
        <v>2411</v>
      </c>
      <c r="N218" s="1" t="s">
        <v>2412</v>
      </c>
      <c r="O218" s="1" t="s">
        <v>2156</v>
      </c>
      <c r="P218" s="1" t="s">
        <v>499</v>
      </c>
      <c r="Q218" s="1" t="s">
        <v>23</v>
      </c>
      <c r="R218" s="1" t="s">
        <v>2413</v>
      </c>
      <c r="S218" s="1" t="s">
        <v>148</v>
      </c>
      <c r="T218" s="1" t="s">
        <v>149</v>
      </c>
    </row>
    <row r="219" spans="1:20" x14ac:dyDescent="0.25">
      <c r="A219" s="1" t="s">
        <v>2414</v>
      </c>
      <c r="B219" s="1" t="s">
        <v>2415</v>
      </c>
      <c r="C219" s="1" t="s">
        <v>2416</v>
      </c>
      <c r="D219" s="1" t="s">
        <v>197</v>
      </c>
      <c r="E219" s="1" t="s">
        <v>122</v>
      </c>
      <c r="F219" s="1" t="s">
        <v>2417</v>
      </c>
      <c r="G219" s="1" t="s">
        <v>2418</v>
      </c>
      <c r="H219" s="1" t="s">
        <v>2417</v>
      </c>
      <c r="I219" s="1" t="s">
        <v>23</v>
      </c>
      <c r="J219" s="1" t="s">
        <v>2419</v>
      </c>
      <c r="K219" s="1" t="s">
        <v>2420</v>
      </c>
      <c r="L219" s="1" t="s">
        <v>23</v>
      </c>
      <c r="M219" s="1" t="s">
        <v>2421</v>
      </c>
      <c r="N219" s="1" t="s">
        <v>23</v>
      </c>
      <c r="O219" s="1" t="s">
        <v>266</v>
      </c>
      <c r="P219" s="1" t="s">
        <v>2422</v>
      </c>
      <c r="Q219" s="1" t="s">
        <v>23</v>
      </c>
      <c r="R219" s="1" t="s">
        <v>126</v>
      </c>
      <c r="S219" s="1" t="s">
        <v>148</v>
      </c>
      <c r="T219" s="1" t="s">
        <v>149</v>
      </c>
    </row>
    <row r="220" spans="1:20" x14ac:dyDescent="0.25">
      <c r="A220" s="1" t="s">
        <v>2423</v>
      </c>
      <c r="B220" s="1" t="s">
        <v>2424</v>
      </c>
      <c r="C220" s="1" t="s">
        <v>2425</v>
      </c>
      <c r="D220" s="1" t="s">
        <v>197</v>
      </c>
      <c r="E220" s="1" t="s">
        <v>46</v>
      </c>
      <c r="F220" s="1" t="s">
        <v>2426</v>
      </c>
      <c r="G220" s="1" t="s">
        <v>2427</v>
      </c>
      <c r="H220" s="1" t="s">
        <v>2428</v>
      </c>
      <c r="I220" s="1" t="s">
        <v>23</v>
      </c>
      <c r="J220" s="1" t="s">
        <v>2429</v>
      </c>
      <c r="K220" s="1" t="s">
        <v>810</v>
      </c>
      <c r="L220" s="1" t="s">
        <v>23</v>
      </c>
      <c r="M220" s="1" t="s">
        <v>2430</v>
      </c>
      <c r="N220" s="1" t="s">
        <v>2431</v>
      </c>
      <c r="O220" s="1" t="s">
        <v>487</v>
      </c>
      <c r="P220" s="1" t="s">
        <v>2065</v>
      </c>
      <c r="Q220" s="1" t="s">
        <v>23</v>
      </c>
      <c r="R220" s="1" t="s">
        <v>2432</v>
      </c>
      <c r="S220" s="1" t="s">
        <v>148</v>
      </c>
      <c r="T220" s="1" t="s">
        <v>149</v>
      </c>
    </row>
    <row r="221" spans="1:20" x14ac:dyDescent="0.25">
      <c r="A221" s="1" t="s">
        <v>2433</v>
      </c>
      <c r="B221" s="1" t="s">
        <v>2434</v>
      </c>
      <c r="C221" s="1" t="s">
        <v>2435</v>
      </c>
      <c r="D221" s="1" t="s">
        <v>197</v>
      </c>
      <c r="E221" s="1" t="s">
        <v>122</v>
      </c>
      <c r="F221" s="1" t="s">
        <v>2436</v>
      </c>
      <c r="G221" s="1" t="s">
        <v>2437</v>
      </c>
      <c r="H221" s="1" t="s">
        <v>2438</v>
      </c>
      <c r="I221" s="1" t="s">
        <v>23</v>
      </c>
      <c r="J221" s="1" t="s">
        <v>2439</v>
      </c>
      <c r="K221" s="1" t="s">
        <v>67</v>
      </c>
      <c r="L221" s="1" t="s">
        <v>23</v>
      </c>
      <c r="M221" s="1" t="s">
        <v>2440</v>
      </c>
      <c r="N221" s="1" t="s">
        <v>23</v>
      </c>
      <c r="O221" s="1" t="s">
        <v>1040</v>
      </c>
      <c r="P221" s="1" t="s">
        <v>2441</v>
      </c>
      <c r="Q221" s="1" t="s">
        <v>23</v>
      </c>
      <c r="R221" s="1" t="s">
        <v>126</v>
      </c>
      <c r="S221" s="1" t="s">
        <v>148</v>
      </c>
      <c r="T221" s="1" t="s">
        <v>149</v>
      </c>
    </row>
    <row r="222" spans="1:20" x14ac:dyDescent="0.25">
      <c r="A222" s="1" t="s">
        <v>2442</v>
      </c>
      <c r="B222" s="1" t="s">
        <v>2434</v>
      </c>
      <c r="C222" s="1" t="s">
        <v>2443</v>
      </c>
      <c r="D222" s="1" t="s">
        <v>197</v>
      </c>
      <c r="E222" s="1" t="s">
        <v>76</v>
      </c>
      <c r="F222" s="1" t="s">
        <v>2444</v>
      </c>
      <c r="G222" s="1" t="s">
        <v>2445</v>
      </c>
      <c r="H222" s="1" t="s">
        <v>2446</v>
      </c>
      <c r="I222" s="1" t="s">
        <v>23</v>
      </c>
      <c r="J222" s="1" t="s">
        <v>2444</v>
      </c>
      <c r="K222" s="1" t="s">
        <v>2447</v>
      </c>
      <c r="L222" s="1" t="s">
        <v>2445</v>
      </c>
      <c r="M222" s="1" t="s">
        <v>2448</v>
      </c>
      <c r="N222" s="1" t="s">
        <v>2449</v>
      </c>
      <c r="O222" s="1" t="s">
        <v>180</v>
      </c>
      <c r="P222" s="1" t="s">
        <v>1445</v>
      </c>
      <c r="Q222" s="1" t="s">
        <v>23</v>
      </c>
      <c r="R222" s="1" t="s">
        <v>2450</v>
      </c>
      <c r="S222" s="1" t="s">
        <v>148</v>
      </c>
      <c r="T222" s="1" t="s">
        <v>149</v>
      </c>
    </row>
    <row r="223" spans="1:20" x14ac:dyDescent="0.25">
      <c r="A223" s="1" t="s">
        <v>2451</v>
      </c>
      <c r="B223" s="1" t="s">
        <v>2452</v>
      </c>
      <c r="C223" s="1" t="s">
        <v>2453</v>
      </c>
      <c r="D223" s="1" t="s">
        <v>197</v>
      </c>
      <c r="E223" s="1" t="s">
        <v>20</v>
      </c>
      <c r="F223" s="1" t="s">
        <v>2454</v>
      </c>
      <c r="G223" s="1" t="s">
        <v>2455</v>
      </c>
      <c r="H223" s="1" t="s">
        <v>2456</v>
      </c>
      <c r="I223" s="1" t="s">
        <v>23</v>
      </c>
      <c r="J223" s="1" t="s">
        <v>2457</v>
      </c>
      <c r="K223" s="1" t="s">
        <v>810</v>
      </c>
      <c r="L223" s="1" t="s">
        <v>2458</v>
      </c>
      <c r="M223" s="1" t="s">
        <v>2459</v>
      </c>
      <c r="N223" s="1" t="s">
        <v>2460</v>
      </c>
      <c r="O223" s="1" t="s">
        <v>2461</v>
      </c>
      <c r="P223" s="1" t="s">
        <v>374</v>
      </c>
      <c r="Q223" s="1" t="s">
        <v>23</v>
      </c>
      <c r="R223" s="1" t="s">
        <v>2462</v>
      </c>
      <c r="S223" s="1" t="s">
        <v>148</v>
      </c>
      <c r="T223" s="1" t="s">
        <v>149</v>
      </c>
    </row>
    <row r="224" spans="1:20" x14ac:dyDescent="0.25">
      <c r="A224" s="1" t="s">
        <v>2463</v>
      </c>
      <c r="B224" s="1" t="s">
        <v>2464</v>
      </c>
      <c r="C224" s="1" t="s">
        <v>2465</v>
      </c>
      <c r="D224" s="1" t="s">
        <v>197</v>
      </c>
      <c r="E224" s="1" t="s">
        <v>20</v>
      </c>
      <c r="F224" s="1" t="s">
        <v>2466</v>
      </c>
      <c r="G224" s="1" t="s">
        <v>2467</v>
      </c>
      <c r="H224" s="1" t="s">
        <v>2468</v>
      </c>
      <c r="I224" s="1" t="s">
        <v>23</v>
      </c>
      <c r="J224" s="1" t="s">
        <v>2469</v>
      </c>
      <c r="K224" s="1" t="s">
        <v>2470</v>
      </c>
      <c r="L224" s="1" t="s">
        <v>23</v>
      </c>
      <c r="M224" s="1" t="s">
        <v>2471</v>
      </c>
      <c r="N224" s="1" t="s">
        <v>2472</v>
      </c>
      <c r="O224" s="1" t="s">
        <v>2473</v>
      </c>
      <c r="P224" s="1" t="s">
        <v>2474</v>
      </c>
      <c r="Q224" s="1" t="s">
        <v>23</v>
      </c>
      <c r="R224" s="1" t="s">
        <v>2475</v>
      </c>
      <c r="S224" s="1" t="s">
        <v>148</v>
      </c>
      <c r="T224" s="1" t="s">
        <v>149</v>
      </c>
    </row>
    <row r="225" spans="1:20" x14ac:dyDescent="0.25">
      <c r="A225" s="1" t="s">
        <v>2476</v>
      </c>
      <c r="B225" s="1" t="s">
        <v>2477</v>
      </c>
      <c r="C225" s="1" t="s">
        <v>2478</v>
      </c>
      <c r="D225" s="1" t="s">
        <v>197</v>
      </c>
      <c r="E225" s="1" t="s">
        <v>63</v>
      </c>
      <c r="F225" s="1" t="s">
        <v>2479</v>
      </c>
      <c r="G225" s="1" t="s">
        <v>2480</v>
      </c>
      <c r="H225" s="1" t="s">
        <v>2481</v>
      </c>
      <c r="I225" s="1" t="s">
        <v>23</v>
      </c>
      <c r="J225" s="1" t="s">
        <v>2482</v>
      </c>
      <c r="K225" s="1" t="s">
        <v>2483</v>
      </c>
      <c r="L225" s="1" t="s">
        <v>23</v>
      </c>
      <c r="M225" s="1" t="s">
        <v>2484</v>
      </c>
      <c r="N225" s="1" t="s">
        <v>2485</v>
      </c>
      <c r="O225" s="1" t="s">
        <v>2486</v>
      </c>
      <c r="P225" s="1" t="s">
        <v>2487</v>
      </c>
      <c r="Q225" s="1" t="s">
        <v>23</v>
      </c>
      <c r="R225" s="1" t="s">
        <v>2488</v>
      </c>
      <c r="S225" s="1" t="s">
        <v>148</v>
      </c>
      <c r="T225" s="1" t="s">
        <v>149</v>
      </c>
    </row>
    <row r="226" spans="1:20" x14ac:dyDescent="0.25">
      <c r="A226" s="1" t="s">
        <v>2489</v>
      </c>
      <c r="B226" s="1" t="s">
        <v>2339</v>
      </c>
      <c r="C226" s="1" t="s">
        <v>2490</v>
      </c>
      <c r="D226" s="1" t="s">
        <v>197</v>
      </c>
      <c r="E226" s="1" t="s">
        <v>46</v>
      </c>
      <c r="F226" s="1" t="s">
        <v>2491</v>
      </c>
      <c r="G226" s="1" t="s">
        <v>2492</v>
      </c>
      <c r="H226" s="1" t="s">
        <v>808</v>
      </c>
      <c r="I226" s="1" t="s">
        <v>23</v>
      </c>
      <c r="J226" s="1" t="s">
        <v>2491</v>
      </c>
      <c r="K226" s="1" t="s">
        <v>2493</v>
      </c>
      <c r="L226" s="1" t="s">
        <v>494</v>
      </c>
      <c r="M226" s="1" t="s">
        <v>2492</v>
      </c>
      <c r="N226" s="1" t="s">
        <v>2494</v>
      </c>
      <c r="O226" s="1" t="s">
        <v>215</v>
      </c>
      <c r="P226" s="1" t="s">
        <v>1391</v>
      </c>
      <c r="Q226" s="1" t="s">
        <v>23</v>
      </c>
      <c r="R226" s="1" t="s">
        <v>1382</v>
      </c>
      <c r="S226" s="1" t="s">
        <v>148</v>
      </c>
      <c r="T226" s="1" t="s">
        <v>149</v>
      </c>
    </row>
    <row r="227" spans="1:20" x14ac:dyDescent="0.25">
      <c r="A227" s="1" t="s">
        <v>2495</v>
      </c>
      <c r="B227" s="1" t="s">
        <v>2496</v>
      </c>
      <c r="C227" s="1" t="s">
        <v>2497</v>
      </c>
      <c r="D227" s="1" t="s">
        <v>142</v>
      </c>
      <c r="E227" s="1" t="s">
        <v>95</v>
      </c>
      <c r="F227" s="1" t="s">
        <v>2498</v>
      </c>
      <c r="G227" s="1" t="s">
        <v>23</v>
      </c>
      <c r="H227" s="1" t="s">
        <v>2499</v>
      </c>
      <c r="I227" s="1" t="s">
        <v>23</v>
      </c>
      <c r="J227" s="1" t="s">
        <v>2498</v>
      </c>
      <c r="K227" s="1" t="s">
        <v>2499</v>
      </c>
      <c r="L227" s="1" t="s">
        <v>23</v>
      </c>
      <c r="M227" s="1" t="s">
        <v>2500</v>
      </c>
      <c r="N227" s="1" t="s">
        <v>23</v>
      </c>
      <c r="O227" s="1" t="s">
        <v>234</v>
      </c>
      <c r="P227" s="1" t="s">
        <v>693</v>
      </c>
      <c r="Q227" s="1" t="s">
        <v>23</v>
      </c>
      <c r="R227" s="1" t="s">
        <v>98</v>
      </c>
      <c r="S227" s="1" t="s">
        <v>148</v>
      </c>
      <c r="T227" s="1" t="s">
        <v>149</v>
      </c>
    </row>
    <row r="228" spans="1:20" x14ac:dyDescent="0.25">
      <c r="A228" s="1" t="s">
        <v>2501</v>
      </c>
      <c r="B228" s="1" t="s">
        <v>2502</v>
      </c>
      <c r="C228" s="1" t="s">
        <v>2503</v>
      </c>
      <c r="D228" s="1" t="s">
        <v>197</v>
      </c>
      <c r="E228" s="1" t="s">
        <v>46</v>
      </c>
      <c r="F228" s="1" t="s">
        <v>2504</v>
      </c>
      <c r="G228" s="1" t="s">
        <v>2505</v>
      </c>
      <c r="H228" s="1" t="s">
        <v>2506</v>
      </c>
      <c r="I228" s="1" t="s">
        <v>23</v>
      </c>
      <c r="J228" s="1" t="s">
        <v>2507</v>
      </c>
      <c r="K228" s="1" t="s">
        <v>2508</v>
      </c>
      <c r="L228" s="1" t="s">
        <v>23</v>
      </c>
      <c r="M228" s="1" t="s">
        <v>2509</v>
      </c>
      <c r="N228" s="1" t="s">
        <v>2510</v>
      </c>
      <c r="O228" s="1" t="s">
        <v>180</v>
      </c>
      <c r="P228" s="1" t="s">
        <v>2511</v>
      </c>
      <c r="Q228" s="1" t="s">
        <v>23</v>
      </c>
      <c r="R228" s="1" t="s">
        <v>2512</v>
      </c>
      <c r="S228" s="1" t="s">
        <v>148</v>
      </c>
      <c r="T228" s="1" t="s">
        <v>149</v>
      </c>
    </row>
    <row r="229" spans="1:20" x14ac:dyDescent="0.25">
      <c r="A229" s="1" t="s">
        <v>2513</v>
      </c>
      <c r="B229" s="1" t="s">
        <v>23</v>
      </c>
      <c r="C229" s="1" t="s">
        <v>2514</v>
      </c>
      <c r="D229" s="1" t="s">
        <v>142</v>
      </c>
      <c r="E229" s="1" t="s">
        <v>20</v>
      </c>
      <c r="F229" s="1" t="s">
        <v>2515</v>
      </c>
      <c r="G229" s="1" t="s">
        <v>2516</v>
      </c>
      <c r="H229" s="1" t="s">
        <v>2517</v>
      </c>
      <c r="I229" s="1" t="s">
        <v>23</v>
      </c>
      <c r="J229" s="1" t="s">
        <v>2518</v>
      </c>
      <c r="K229" s="1" t="s">
        <v>2519</v>
      </c>
      <c r="L229" s="1" t="s">
        <v>23</v>
      </c>
      <c r="M229" s="1" t="s">
        <v>23</v>
      </c>
      <c r="N229" s="1" t="s">
        <v>2520</v>
      </c>
      <c r="O229" s="1" t="s">
        <v>2521</v>
      </c>
      <c r="P229" s="1" t="s">
        <v>1291</v>
      </c>
      <c r="Q229" s="1" t="s">
        <v>23</v>
      </c>
      <c r="R229" s="1" t="s">
        <v>2318</v>
      </c>
      <c r="S229" s="1" t="s">
        <v>148</v>
      </c>
      <c r="T229" s="1" t="s">
        <v>149</v>
      </c>
    </row>
    <row r="230" spans="1:20" x14ac:dyDescent="0.25">
      <c r="A230" s="1" t="s">
        <v>2522</v>
      </c>
      <c r="B230" s="1" t="s">
        <v>2523</v>
      </c>
      <c r="C230" s="1" t="s">
        <v>2524</v>
      </c>
      <c r="D230" s="1" t="s">
        <v>142</v>
      </c>
      <c r="E230" s="1" t="s">
        <v>46</v>
      </c>
      <c r="F230" s="1" t="s">
        <v>2525</v>
      </c>
      <c r="G230" s="1" t="s">
        <v>23</v>
      </c>
      <c r="H230" s="1" t="s">
        <v>2526</v>
      </c>
      <c r="I230" s="1" t="s">
        <v>23</v>
      </c>
      <c r="J230" s="1" t="s">
        <v>2525</v>
      </c>
      <c r="K230" s="1" t="s">
        <v>2527</v>
      </c>
      <c r="L230" s="1" t="s">
        <v>2528</v>
      </c>
      <c r="M230" s="1" t="s">
        <v>2529</v>
      </c>
      <c r="N230" s="1" t="s">
        <v>2530</v>
      </c>
      <c r="O230" s="1" t="s">
        <v>180</v>
      </c>
      <c r="P230" s="1" t="s">
        <v>812</v>
      </c>
      <c r="Q230" s="1" t="s">
        <v>23</v>
      </c>
      <c r="R230" s="1" t="s">
        <v>1382</v>
      </c>
      <c r="S230" s="1" t="s">
        <v>148</v>
      </c>
      <c r="T230" s="1" t="s">
        <v>149</v>
      </c>
    </row>
    <row r="231" spans="1:20" x14ac:dyDescent="0.25">
      <c r="A231" s="1" t="s">
        <v>2531</v>
      </c>
      <c r="B231" s="1" t="s">
        <v>2385</v>
      </c>
      <c r="C231" s="1" t="s">
        <v>2532</v>
      </c>
      <c r="D231" s="1" t="s">
        <v>197</v>
      </c>
      <c r="E231" s="1" t="s">
        <v>63</v>
      </c>
      <c r="F231" s="1" t="s">
        <v>2533</v>
      </c>
      <c r="G231" s="1" t="s">
        <v>2534</v>
      </c>
      <c r="H231" s="1" t="s">
        <v>2535</v>
      </c>
      <c r="I231" s="1" t="s">
        <v>2536</v>
      </c>
      <c r="J231" s="1" t="s">
        <v>2537</v>
      </c>
      <c r="K231" s="1" t="s">
        <v>2538</v>
      </c>
      <c r="L231" s="1" t="s">
        <v>2539</v>
      </c>
      <c r="M231" s="1" t="s">
        <v>2540</v>
      </c>
      <c r="N231" s="1" t="s">
        <v>2541</v>
      </c>
      <c r="O231" s="1" t="s">
        <v>472</v>
      </c>
      <c r="P231" s="1" t="s">
        <v>2542</v>
      </c>
      <c r="Q231" s="1" t="s">
        <v>23</v>
      </c>
      <c r="R231" s="1" t="s">
        <v>2543</v>
      </c>
      <c r="S231" s="1" t="s">
        <v>148</v>
      </c>
      <c r="T231" s="1" t="s">
        <v>149</v>
      </c>
    </row>
    <row r="232" spans="1:20" x14ac:dyDescent="0.25">
      <c r="A232" s="1" t="s">
        <v>2544</v>
      </c>
      <c r="B232" s="1" t="s">
        <v>2385</v>
      </c>
      <c r="C232" s="1" t="s">
        <v>2545</v>
      </c>
      <c r="D232" s="1" t="s">
        <v>142</v>
      </c>
      <c r="E232" s="1" t="s">
        <v>46</v>
      </c>
      <c r="F232" s="1" t="s">
        <v>2546</v>
      </c>
      <c r="G232" s="1" t="s">
        <v>2547</v>
      </c>
      <c r="H232" s="1" t="s">
        <v>2548</v>
      </c>
      <c r="I232" s="1" t="s">
        <v>23</v>
      </c>
      <c r="J232" s="1" t="s">
        <v>2549</v>
      </c>
      <c r="K232" s="1" t="s">
        <v>810</v>
      </c>
      <c r="L232" s="1" t="s">
        <v>23</v>
      </c>
      <c r="M232" s="1" t="s">
        <v>23</v>
      </c>
      <c r="N232" s="1" t="s">
        <v>2550</v>
      </c>
      <c r="O232" s="1" t="s">
        <v>2380</v>
      </c>
      <c r="P232" s="1" t="s">
        <v>2551</v>
      </c>
      <c r="Q232" s="1" t="s">
        <v>23</v>
      </c>
      <c r="R232" s="1" t="s">
        <v>425</v>
      </c>
      <c r="S232" s="1" t="s">
        <v>148</v>
      </c>
      <c r="T232" s="1" t="s">
        <v>149</v>
      </c>
    </row>
    <row r="233" spans="1:20" x14ac:dyDescent="0.25">
      <c r="A233" s="1" t="s">
        <v>2552</v>
      </c>
      <c r="B233" s="1" t="s">
        <v>2553</v>
      </c>
      <c r="C233" s="1" t="s">
        <v>2554</v>
      </c>
      <c r="D233" s="1" t="s">
        <v>142</v>
      </c>
      <c r="E233" s="1" t="s">
        <v>46</v>
      </c>
      <c r="F233" s="1" t="s">
        <v>2555</v>
      </c>
      <c r="G233" s="1" t="s">
        <v>23</v>
      </c>
      <c r="H233" s="1" t="s">
        <v>2556</v>
      </c>
      <c r="I233" s="1" t="s">
        <v>23</v>
      </c>
      <c r="J233" s="1" t="s">
        <v>2555</v>
      </c>
      <c r="K233" s="1" t="s">
        <v>2508</v>
      </c>
      <c r="L233" s="1" t="s">
        <v>2557</v>
      </c>
      <c r="M233" s="1" t="s">
        <v>2558</v>
      </c>
      <c r="N233" s="1" t="s">
        <v>2559</v>
      </c>
      <c r="O233" s="1" t="s">
        <v>215</v>
      </c>
      <c r="P233" s="1" t="s">
        <v>2560</v>
      </c>
      <c r="Q233" s="1" t="s">
        <v>23</v>
      </c>
      <c r="R233" s="1" t="s">
        <v>1382</v>
      </c>
      <c r="S233" s="1" t="s">
        <v>148</v>
      </c>
      <c r="T233" s="1" t="s">
        <v>149</v>
      </c>
    </row>
    <row r="234" spans="1:20" x14ac:dyDescent="0.25">
      <c r="A234" s="1" t="s">
        <v>2561</v>
      </c>
      <c r="B234" s="1" t="s">
        <v>23</v>
      </c>
      <c r="C234" s="1" t="s">
        <v>2562</v>
      </c>
      <c r="D234" s="1" t="s">
        <v>142</v>
      </c>
      <c r="E234" s="1" t="s">
        <v>20</v>
      </c>
      <c r="F234" s="1" t="s">
        <v>2563</v>
      </c>
      <c r="G234" s="1" t="s">
        <v>2564</v>
      </c>
      <c r="H234" s="1" t="s">
        <v>2565</v>
      </c>
      <c r="I234" s="1" t="s">
        <v>23</v>
      </c>
      <c r="J234" s="1" t="s">
        <v>2566</v>
      </c>
      <c r="K234" s="1" t="s">
        <v>2567</v>
      </c>
      <c r="L234" s="1" t="s">
        <v>23</v>
      </c>
      <c r="M234" s="1" t="s">
        <v>23</v>
      </c>
      <c r="N234" s="1" t="s">
        <v>2568</v>
      </c>
      <c r="O234" s="1" t="s">
        <v>360</v>
      </c>
      <c r="P234" s="1" t="s">
        <v>2569</v>
      </c>
      <c r="Q234" s="1" t="s">
        <v>23</v>
      </c>
      <c r="R234" s="1" t="s">
        <v>685</v>
      </c>
      <c r="S234" s="1" t="s">
        <v>148</v>
      </c>
      <c r="T234" s="1" t="s">
        <v>149</v>
      </c>
    </row>
    <row r="235" spans="1:20" x14ac:dyDescent="0.25">
      <c r="A235" s="1" t="s">
        <v>2570</v>
      </c>
      <c r="B235" s="1" t="s">
        <v>2571</v>
      </c>
      <c r="C235" s="1" t="s">
        <v>2572</v>
      </c>
      <c r="D235" s="1" t="s">
        <v>142</v>
      </c>
      <c r="E235" s="1" t="s">
        <v>20</v>
      </c>
      <c r="F235" s="1" t="s">
        <v>2573</v>
      </c>
      <c r="G235" s="1" t="s">
        <v>2574</v>
      </c>
      <c r="H235" s="1" t="s">
        <v>2575</v>
      </c>
      <c r="I235" s="1" t="s">
        <v>23</v>
      </c>
      <c r="J235" s="1" t="s">
        <v>2576</v>
      </c>
      <c r="K235" s="1" t="s">
        <v>2577</v>
      </c>
      <c r="L235" s="1" t="s">
        <v>23</v>
      </c>
      <c r="M235" s="1" t="s">
        <v>23</v>
      </c>
      <c r="N235" s="1" t="s">
        <v>2578</v>
      </c>
      <c r="O235" s="1" t="s">
        <v>2579</v>
      </c>
      <c r="P235" s="1" t="s">
        <v>1301</v>
      </c>
      <c r="Q235" s="1" t="s">
        <v>23</v>
      </c>
      <c r="R235" s="1" t="s">
        <v>425</v>
      </c>
      <c r="S235" s="1" t="s">
        <v>148</v>
      </c>
      <c r="T235" s="1" t="s">
        <v>149</v>
      </c>
    </row>
    <row r="236" spans="1:20" x14ac:dyDescent="0.25">
      <c r="A236" s="1" t="s">
        <v>2580</v>
      </c>
      <c r="B236" s="1" t="s">
        <v>515</v>
      </c>
      <c r="C236" s="1" t="s">
        <v>1047</v>
      </c>
      <c r="D236" s="1" t="s">
        <v>142</v>
      </c>
      <c r="E236" s="1" t="s">
        <v>20</v>
      </c>
      <c r="F236" s="1" t="s">
        <v>1048</v>
      </c>
      <c r="G236" s="1" t="s">
        <v>1049</v>
      </c>
      <c r="H236" s="1" t="s">
        <v>1050</v>
      </c>
      <c r="I236" s="1" t="s">
        <v>23</v>
      </c>
      <c r="J236" s="1" t="s">
        <v>2581</v>
      </c>
      <c r="K236" s="1" t="s">
        <v>2582</v>
      </c>
      <c r="L236" s="1" t="s">
        <v>23</v>
      </c>
      <c r="M236" s="1" t="s">
        <v>23</v>
      </c>
      <c r="N236" s="1" t="s">
        <v>2583</v>
      </c>
      <c r="O236" s="1" t="s">
        <v>2584</v>
      </c>
      <c r="P236" s="1" t="s">
        <v>2585</v>
      </c>
      <c r="Q236" s="1" t="s">
        <v>23</v>
      </c>
      <c r="R236" s="1" t="s">
        <v>2586</v>
      </c>
      <c r="S236" s="1" t="s">
        <v>148</v>
      </c>
      <c r="T236" s="1" t="s">
        <v>149</v>
      </c>
    </row>
    <row r="237" spans="1:20" x14ac:dyDescent="0.25">
      <c r="A237" s="1" t="s">
        <v>2587</v>
      </c>
      <c r="B237" s="1" t="s">
        <v>2523</v>
      </c>
      <c r="C237" s="1" t="s">
        <v>2588</v>
      </c>
      <c r="D237" s="1" t="s">
        <v>142</v>
      </c>
      <c r="E237" s="1" t="s">
        <v>122</v>
      </c>
      <c r="F237" s="1" t="s">
        <v>2589</v>
      </c>
      <c r="G237" s="1" t="s">
        <v>2590</v>
      </c>
      <c r="H237" s="1" t="s">
        <v>2591</v>
      </c>
      <c r="I237" s="1" t="s">
        <v>23</v>
      </c>
      <c r="J237" s="1" t="s">
        <v>2592</v>
      </c>
      <c r="K237" s="1" t="s">
        <v>2593</v>
      </c>
      <c r="L237" s="1" t="s">
        <v>23</v>
      </c>
      <c r="M237" s="1" t="s">
        <v>2594</v>
      </c>
      <c r="N237" s="1" t="s">
        <v>2595</v>
      </c>
      <c r="O237" s="1" t="s">
        <v>1040</v>
      </c>
      <c r="P237" s="1" t="s">
        <v>2596</v>
      </c>
      <c r="Q237" s="1" t="s">
        <v>23</v>
      </c>
      <c r="R237" s="1" t="s">
        <v>126</v>
      </c>
      <c r="S237" s="1" t="s">
        <v>148</v>
      </c>
      <c r="T237" s="1" t="s">
        <v>149</v>
      </c>
    </row>
    <row r="238" spans="1:20" x14ac:dyDescent="0.25">
      <c r="A238" s="1" t="s">
        <v>2597</v>
      </c>
      <c r="B238" s="1" t="s">
        <v>2598</v>
      </c>
      <c r="C238" s="1" t="s">
        <v>2599</v>
      </c>
      <c r="D238" s="1" t="s">
        <v>197</v>
      </c>
      <c r="E238" s="1" t="s">
        <v>20</v>
      </c>
      <c r="F238" s="1" t="s">
        <v>2600</v>
      </c>
      <c r="G238" s="1" t="s">
        <v>2601</v>
      </c>
      <c r="H238" s="1" t="s">
        <v>2602</v>
      </c>
      <c r="I238" s="1" t="s">
        <v>23</v>
      </c>
      <c r="J238" s="1" t="s">
        <v>2603</v>
      </c>
      <c r="K238" s="1" t="s">
        <v>2604</v>
      </c>
      <c r="L238" s="1" t="s">
        <v>2605</v>
      </c>
      <c r="M238" s="1" t="s">
        <v>2606</v>
      </c>
      <c r="N238" s="1" t="s">
        <v>2607</v>
      </c>
      <c r="O238" s="1" t="s">
        <v>271</v>
      </c>
      <c r="P238" s="1" t="s">
        <v>601</v>
      </c>
      <c r="Q238" s="1" t="s">
        <v>23</v>
      </c>
      <c r="R238" s="1" t="s">
        <v>388</v>
      </c>
      <c r="S238" s="1" t="s">
        <v>148</v>
      </c>
      <c r="T238" s="1" t="s">
        <v>149</v>
      </c>
    </row>
    <row r="239" spans="1:20" x14ac:dyDescent="0.25">
      <c r="A239" s="1" t="s">
        <v>2597</v>
      </c>
      <c r="B239" s="1" t="s">
        <v>2393</v>
      </c>
      <c r="C239" s="1" t="s">
        <v>2608</v>
      </c>
      <c r="D239" s="1" t="s">
        <v>142</v>
      </c>
      <c r="E239" s="1" t="s">
        <v>20</v>
      </c>
      <c r="F239" s="1" t="s">
        <v>2609</v>
      </c>
      <c r="G239" s="1" t="s">
        <v>2610</v>
      </c>
      <c r="H239" s="1" t="s">
        <v>2611</v>
      </c>
      <c r="I239" s="1" t="s">
        <v>23</v>
      </c>
      <c r="J239" s="1" t="s">
        <v>2603</v>
      </c>
      <c r="K239" s="1" t="s">
        <v>2604</v>
      </c>
      <c r="L239" s="1" t="s">
        <v>2605</v>
      </c>
      <c r="M239" s="1" t="s">
        <v>2606</v>
      </c>
      <c r="N239" s="1" t="s">
        <v>2607</v>
      </c>
      <c r="O239" s="1" t="s">
        <v>271</v>
      </c>
      <c r="P239" s="1" t="s">
        <v>2612</v>
      </c>
      <c r="Q239" s="1" t="s">
        <v>23</v>
      </c>
      <c r="R239" s="1" t="s">
        <v>52</v>
      </c>
      <c r="S239" s="1" t="s">
        <v>148</v>
      </c>
      <c r="T239" s="1" t="s">
        <v>149</v>
      </c>
    </row>
    <row r="240" spans="1:20" x14ac:dyDescent="0.25">
      <c r="A240" s="1" t="s">
        <v>2613</v>
      </c>
      <c r="B240" s="1" t="s">
        <v>847</v>
      </c>
      <c r="C240" s="1" t="s">
        <v>848</v>
      </c>
      <c r="D240" s="1" t="s">
        <v>197</v>
      </c>
      <c r="E240" s="1" t="s">
        <v>20</v>
      </c>
      <c r="F240" s="1" t="s">
        <v>849</v>
      </c>
      <c r="G240" s="1" t="s">
        <v>850</v>
      </c>
      <c r="H240" s="1" t="s">
        <v>851</v>
      </c>
      <c r="I240" s="1" t="s">
        <v>23</v>
      </c>
      <c r="J240" s="1" t="s">
        <v>2614</v>
      </c>
      <c r="K240" s="1" t="s">
        <v>2615</v>
      </c>
      <c r="L240" s="1" t="s">
        <v>2616</v>
      </c>
      <c r="M240" s="1" t="s">
        <v>2617</v>
      </c>
      <c r="N240" s="1" t="s">
        <v>2618</v>
      </c>
      <c r="O240" s="1" t="s">
        <v>215</v>
      </c>
      <c r="P240" s="1" t="s">
        <v>2619</v>
      </c>
      <c r="Q240" s="1" t="s">
        <v>23</v>
      </c>
      <c r="R240" s="1" t="s">
        <v>52</v>
      </c>
      <c r="S240" s="1" t="s">
        <v>148</v>
      </c>
      <c r="T240" s="1" t="s">
        <v>149</v>
      </c>
    </row>
    <row r="241" spans="1:20" x14ac:dyDescent="0.25">
      <c r="A241" s="1" t="s">
        <v>2620</v>
      </c>
      <c r="B241" s="1" t="s">
        <v>2621</v>
      </c>
      <c r="C241" s="1" t="s">
        <v>2622</v>
      </c>
      <c r="D241" s="1" t="s">
        <v>142</v>
      </c>
      <c r="E241" s="1" t="s">
        <v>20</v>
      </c>
      <c r="F241" s="1" t="s">
        <v>2623</v>
      </c>
      <c r="G241" s="1" t="s">
        <v>2624</v>
      </c>
      <c r="H241" s="1" t="s">
        <v>2625</v>
      </c>
      <c r="I241" s="1" t="s">
        <v>23</v>
      </c>
      <c r="J241" s="1" t="s">
        <v>2626</v>
      </c>
      <c r="K241" s="1" t="s">
        <v>2627</v>
      </c>
      <c r="L241" s="1" t="s">
        <v>2628</v>
      </c>
      <c r="M241" s="1" t="s">
        <v>2629</v>
      </c>
      <c r="N241" s="1" t="s">
        <v>2630</v>
      </c>
      <c r="O241" s="1" t="s">
        <v>2631</v>
      </c>
      <c r="P241" s="1" t="s">
        <v>2632</v>
      </c>
      <c r="Q241" s="1" t="s">
        <v>23</v>
      </c>
      <c r="R241" s="1" t="s">
        <v>1015</v>
      </c>
      <c r="S241" s="1" t="s">
        <v>148</v>
      </c>
      <c r="T241" s="1" t="s">
        <v>149</v>
      </c>
    </row>
    <row r="242" spans="1:20" x14ac:dyDescent="0.25">
      <c r="A242" s="1" t="s">
        <v>2633</v>
      </c>
      <c r="B242" s="1" t="s">
        <v>2385</v>
      </c>
      <c r="C242" s="1" t="s">
        <v>2634</v>
      </c>
      <c r="D242" s="1" t="s">
        <v>142</v>
      </c>
      <c r="E242" s="1" t="s">
        <v>20</v>
      </c>
      <c r="F242" s="1" t="s">
        <v>2635</v>
      </c>
      <c r="G242" s="1" t="s">
        <v>2636</v>
      </c>
      <c r="H242" s="1" t="s">
        <v>2637</v>
      </c>
      <c r="I242" s="1" t="s">
        <v>23</v>
      </c>
      <c r="J242" s="1" t="s">
        <v>2638</v>
      </c>
      <c r="K242" s="1" t="s">
        <v>2639</v>
      </c>
      <c r="L242" s="1" t="s">
        <v>23</v>
      </c>
      <c r="M242" s="1" t="s">
        <v>23</v>
      </c>
      <c r="N242" s="1" t="s">
        <v>2640</v>
      </c>
      <c r="O242" s="1" t="s">
        <v>524</v>
      </c>
      <c r="P242" s="1" t="s">
        <v>2641</v>
      </c>
      <c r="Q242" s="1" t="s">
        <v>23</v>
      </c>
      <c r="R242" s="1" t="s">
        <v>2642</v>
      </c>
      <c r="S242" s="1" t="s">
        <v>148</v>
      </c>
      <c r="T242" s="1" t="s">
        <v>149</v>
      </c>
    </row>
    <row r="243" spans="1:20" x14ac:dyDescent="0.25">
      <c r="A243" s="1" t="s">
        <v>2643</v>
      </c>
      <c r="B243" s="1" t="s">
        <v>23</v>
      </c>
      <c r="C243" s="1" t="s">
        <v>2644</v>
      </c>
      <c r="D243" s="1" t="s">
        <v>197</v>
      </c>
      <c r="E243" s="1" t="s">
        <v>46</v>
      </c>
      <c r="F243" s="1" t="s">
        <v>2645</v>
      </c>
      <c r="G243" s="1" t="s">
        <v>2646</v>
      </c>
      <c r="H243" s="1" t="s">
        <v>2647</v>
      </c>
      <c r="I243" s="1" t="s">
        <v>23</v>
      </c>
      <c r="J243" s="1" t="s">
        <v>2648</v>
      </c>
      <c r="K243" s="1" t="s">
        <v>2649</v>
      </c>
      <c r="L243" s="1" t="s">
        <v>680</v>
      </c>
      <c r="M243" s="1" t="s">
        <v>2650</v>
      </c>
      <c r="N243" s="1" t="s">
        <v>2651</v>
      </c>
      <c r="O243" s="1" t="s">
        <v>1898</v>
      </c>
      <c r="P243" s="1" t="s">
        <v>23</v>
      </c>
      <c r="Q243" s="1" t="s">
        <v>23</v>
      </c>
      <c r="R243" s="1" t="s">
        <v>2652</v>
      </c>
      <c r="S243" s="1" t="s">
        <v>148</v>
      </c>
      <c r="T243" s="1" t="s">
        <v>2078</v>
      </c>
    </row>
    <row r="244" spans="1:20" x14ac:dyDescent="0.25">
      <c r="A244" s="1" t="s">
        <v>2653</v>
      </c>
      <c r="B244" s="1" t="s">
        <v>2654</v>
      </c>
      <c r="C244" s="1" t="s">
        <v>2394</v>
      </c>
      <c r="D244" s="1" t="s">
        <v>197</v>
      </c>
      <c r="E244" s="1" t="s">
        <v>20</v>
      </c>
      <c r="F244" s="1" t="s">
        <v>2395</v>
      </c>
      <c r="G244" s="1" t="s">
        <v>2396</v>
      </c>
      <c r="H244" s="1" t="s">
        <v>2874</v>
      </c>
      <c r="I244" s="1" t="s">
        <v>23</v>
      </c>
      <c r="J244" s="1" t="s">
        <v>2655</v>
      </c>
      <c r="K244" s="1" t="s">
        <v>2656</v>
      </c>
      <c r="L244" s="1" t="s">
        <v>23</v>
      </c>
      <c r="M244" s="1" t="s">
        <v>2399</v>
      </c>
      <c r="N244" s="1" t="s">
        <v>2657</v>
      </c>
      <c r="O244" s="1" t="s">
        <v>2658</v>
      </c>
      <c r="P244" s="1" t="s">
        <v>2659</v>
      </c>
      <c r="Q244" s="1" t="s">
        <v>23</v>
      </c>
      <c r="R244" s="1" t="s">
        <v>2403</v>
      </c>
      <c r="S244" s="1" t="s">
        <v>148</v>
      </c>
      <c r="T244" s="1" t="s">
        <v>149</v>
      </c>
    </row>
    <row r="245" spans="1:20" x14ac:dyDescent="0.25">
      <c r="A245" s="1" t="s">
        <v>2660</v>
      </c>
      <c r="B245" s="1" t="s">
        <v>2661</v>
      </c>
      <c r="C245" s="1" t="s">
        <v>2662</v>
      </c>
      <c r="D245" s="1" t="s">
        <v>197</v>
      </c>
      <c r="E245" s="1" t="s">
        <v>20</v>
      </c>
      <c r="F245" s="1" t="s">
        <v>2663</v>
      </c>
      <c r="G245" s="1" t="s">
        <v>2664</v>
      </c>
      <c r="H245" s="1" t="s">
        <v>2665</v>
      </c>
      <c r="I245" s="1" t="s">
        <v>2666</v>
      </c>
      <c r="J245" s="1" t="s">
        <v>2667</v>
      </c>
      <c r="K245" s="1" t="s">
        <v>2668</v>
      </c>
      <c r="L245" s="1" t="s">
        <v>2669</v>
      </c>
      <c r="M245" s="1" t="s">
        <v>2670</v>
      </c>
      <c r="N245" s="1" t="s">
        <v>2671</v>
      </c>
      <c r="O245" s="1" t="s">
        <v>2672</v>
      </c>
      <c r="P245" s="1" t="s">
        <v>2673</v>
      </c>
      <c r="Q245" s="1" t="s">
        <v>23</v>
      </c>
      <c r="R245" s="1" t="s">
        <v>33</v>
      </c>
      <c r="S245" s="1" t="s">
        <v>148</v>
      </c>
      <c r="T245" s="1" t="s">
        <v>149</v>
      </c>
    </row>
    <row r="246" spans="1:20" x14ac:dyDescent="0.25">
      <c r="A246" s="1" t="s">
        <v>2674</v>
      </c>
      <c r="B246" s="1" t="s">
        <v>2339</v>
      </c>
      <c r="C246" s="1" t="s">
        <v>2675</v>
      </c>
      <c r="D246" s="1" t="s">
        <v>197</v>
      </c>
      <c r="E246" s="1" t="s">
        <v>63</v>
      </c>
      <c r="F246" s="1" t="s">
        <v>2676</v>
      </c>
      <c r="G246" s="1" t="s">
        <v>2677</v>
      </c>
      <c r="H246" s="1" t="s">
        <v>2678</v>
      </c>
      <c r="I246" s="1" t="s">
        <v>23</v>
      </c>
      <c r="J246" s="1" t="s">
        <v>2679</v>
      </c>
      <c r="K246" s="1" t="s">
        <v>2680</v>
      </c>
      <c r="L246" s="1" t="s">
        <v>2681</v>
      </c>
      <c r="M246" s="1" t="s">
        <v>2682</v>
      </c>
      <c r="N246" s="1" t="s">
        <v>2683</v>
      </c>
      <c r="O246" s="1" t="s">
        <v>2684</v>
      </c>
      <c r="P246" s="1" t="s">
        <v>2685</v>
      </c>
      <c r="Q246" s="1" t="s">
        <v>23</v>
      </c>
      <c r="R246" s="1" t="s">
        <v>2686</v>
      </c>
      <c r="S246" s="1" t="s">
        <v>148</v>
      </c>
      <c r="T246" s="1" t="s">
        <v>149</v>
      </c>
    </row>
    <row r="247" spans="1:20" x14ac:dyDescent="0.25">
      <c r="A247" s="1" t="s">
        <v>2687</v>
      </c>
      <c r="B247" s="1" t="s">
        <v>2688</v>
      </c>
      <c r="C247" s="1" t="s">
        <v>2689</v>
      </c>
      <c r="D247" s="1" t="s">
        <v>142</v>
      </c>
      <c r="E247" s="1" t="s">
        <v>95</v>
      </c>
      <c r="F247" s="1" t="s">
        <v>2690</v>
      </c>
      <c r="G247" s="1" t="s">
        <v>23</v>
      </c>
      <c r="H247" s="1" t="s">
        <v>2691</v>
      </c>
      <c r="I247" s="1" t="s">
        <v>23</v>
      </c>
      <c r="J247" s="1" t="s">
        <v>2690</v>
      </c>
      <c r="K247" s="1" t="s">
        <v>2691</v>
      </c>
      <c r="L247" s="1" t="s">
        <v>23</v>
      </c>
      <c r="M247" s="1" t="s">
        <v>2692</v>
      </c>
      <c r="N247" s="1" t="s">
        <v>23</v>
      </c>
      <c r="O247" s="1" t="s">
        <v>1022</v>
      </c>
      <c r="P247" s="1" t="s">
        <v>693</v>
      </c>
      <c r="Q247" s="1" t="s">
        <v>23</v>
      </c>
      <c r="R247" s="1" t="s">
        <v>98</v>
      </c>
      <c r="S247" s="1" t="s">
        <v>148</v>
      </c>
      <c r="T247" s="1" t="s">
        <v>149</v>
      </c>
    </row>
    <row r="248" spans="1:20" x14ac:dyDescent="0.25">
      <c r="A248" s="1" t="s">
        <v>2693</v>
      </c>
      <c r="B248" s="1" t="s">
        <v>2694</v>
      </c>
      <c r="C248" s="1" t="s">
        <v>2695</v>
      </c>
      <c r="D248" s="1" t="s">
        <v>142</v>
      </c>
      <c r="E248" s="1" t="s">
        <v>88</v>
      </c>
      <c r="F248" s="1" t="s">
        <v>2696</v>
      </c>
      <c r="G248" s="1" t="s">
        <v>2697</v>
      </c>
      <c r="H248" s="1" t="s">
        <v>2698</v>
      </c>
      <c r="I248" s="1" t="s">
        <v>23</v>
      </c>
      <c r="J248" s="1" t="s">
        <v>2699</v>
      </c>
      <c r="K248" s="1" t="s">
        <v>2700</v>
      </c>
      <c r="L248" s="1" t="s">
        <v>2701</v>
      </c>
      <c r="M248" s="1" t="s">
        <v>2702</v>
      </c>
      <c r="N248" s="1" t="s">
        <v>2703</v>
      </c>
      <c r="O248" s="1" t="s">
        <v>180</v>
      </c>
      <c r="P248" s="1" t="s">
        <v>499</v>
      </c>
      <c r="Q248" s="1" t="s">
        <v>23</v>
      </c>
      <c r="R248" s="1" t="s">
        <v>2704</v>
      </c>
      <c r="S248" s="1" t="s">
        <v>148</v>
      </c>
      <c r="T248" s="1" t="s">
        <v>149</v>
      </c>
    </row>
    <row r="249" spans="1:20" x14ac:dyDescent="0.25">
      <c r="A249" s="1" t="s">
        <v>2705</v>
      </c>
      <c r="B249" s="1" t="s">
        <v>2706</v>
      </c>
      <c r="C249" s="1" t="s">
        <v>2707</v>
      </c>
      <c r="D249" s="1" t="s">
        <v>197</v>
      </c>
      <c r="E249" s="1" t="s">
        <v>46</v>
      </c>
      <c r="F249" s="1" t="s">
        <v>2708</v>
      </c>
      <c r="G249" s="1" t="s">
        <v>2709</v>
      </c>
      <c r="H249" s="1" t="s">
        <v>2710</v>
      </c>
      <c r="I249" s="1" t="s">
        <v>23</v>
      </c>
      <c r="J249" s="1" t="s">
        <v>2711</v>
      </c>
      <c r="K249" s="1" t="s">
        <v>2712</v>
      </c>
      <c r="L249" s="1" t="s">
        <v>23</v>
      </c>
      <c r="M249" s="1" t="s">
        <v>23</v>
      </c>
      <c r="N249" s="1" t="s">
        <v>2713</v>
      </c>
      <c r="O249" s="1" t="s">
        <v>180</v>
      </c>
      <c r="P249" s="1" t="s">
        <v>499</v>
      </c>
      <c r="Q249" s="1" t="s">
        <v>23</v>
      </c>
      <c r="R249" s="1" t="s">
        <v>52</v>
      </c>
      <c r="S249" s="1" t="s">
        <v>148</v>
      </c>
      <c r="T249" s="1" t="s">
        <v>149</v>
      </c>
    </row>
    <row r="250" spans="1:20" x14ac:dyDescent="0.25">
      <c r="A250" s="1" t="s">
        <v>2714</v>
      </c>
      <c r="B250" s="1" t="s">
        <v>2715</v>
      </c>
      <c r="C250" s="1" t="s">
        <v>2716</v>
      </c>
      <c r="D250" s="1" t="s">
        <v>197</v>
      </c>
      <c r="E250" s="1" t="s">
        <v>20</v>
      </c>
      <c r="F250" s="1" t="s">
        <v>2717</v>
      </c>
      <c r="G250" s="1" t="s">
        <v>2718</v>
      </c>
      <c r="H250" s="1" t="s">
        <v>2719</v>
      </c>
      <c r="I250" s="1" t="s">
        <v>23</v>
      </c>
      <c r="J250" s="1" t="s">
        <v>2720</v>
      </c>
      <c r="K250" s="1" t="s">
        <v>2721</v>
      </c>
      <c r="L250" s="1" t="s">
        <v>23</v>
      </c>
      <c r="M250" s="1" t="s">
        <v>2722</v>
      </c>
      <c r="N250" s="1" t="s">
        <v>2723</v>
      </c>
      <c r="O250" s="1" t="s">
        <v>172</v>
      </c>
      <c r="P250" s="1" t="s">
        <v>771</v>
      </c>
      <c r="Q250" s="1" t="s">
        <v>23</v>
      </c>
      <c r="R250" s="1" t="s">
        <v>2724</v>
      </c>
      <c r="S250" s="1" t="s">
        <v>148</v>
      </c>
      <c r="T250" s="1" t="s">
        <v>149</v>
      </c>
    </row>
    <row r="251" spans="1:20" x14ac:dyDescent="0.25">
      <c r="A251" s="1" t="s">
        <v>2725</v>
      </c>
      <c r="B251" s="1" t="s">
        <v>2726</v>
      </c>
      <c r="C251" s="1" t="s">
        <v>2727</v>
      </c>
      <c r="D251" s="1" t="s">
        <v>197</v>
      </c>
      <c r="E251" s="1" t="s">
        <v>20</v>
      </c>
      <c r="F251" s="1" t="s">
        <v>2728</v>
      </c>
      <c r="G251" s="1" t="s">
        <v>2729</v>
      </c>
      <c r="H251" s="1" t="s">
        <v>2730</v>
      </c>
      <c r="I251" s="1" t="s">
        <v>23</v>
      </c>
      <c r="J251" s="1" t="s">
        <v>2731</v>
      </c>
      <c r="K251" s="1" t="s">
        <v>358</v>
      </c>
      <c r="L251" s="1" t="s">
        <v>23</v>
      </c>
      <c r="M251" s="1" t="s">
        <v>23</v>
      </c>
      <c r="N251" s="1" t="s">
        <v>2732</v>
      </c>
      <c r="O251" s="1" t="s">
        <v>2733</v>
      </c>
      <c r="P251" s="1" t="s">
        <v>450</v>
      </c>
      <c r="Q251" s="1" t="s">
        <v>23</v>
      </c>
      <c r="R251" s="1" t="s">
        <v>2734</v>
      </c>
      <c r="S251" s="1" t="s">
        <v>148</v>
      </c>
      <c r="T251" s="1" t="s">
        <v>149</v>
      </c>
    </row>
    <row r="252" spans="1:20" x14ac:dyDescent="0.25">
      <c r="A252" s="1" t="s">
        <v>2735</v>
      </c>
      <c r="B252" s="1" t="s">
        <v>2736</v>
      </c>
      <c r="C252" s="1" t="s">
        <v>2737</v>
      </c>
      <c r="D252" s="1" t="s">
        <v>197</v>
      </c>
      <c r="E252" s="1" t="s">
        <v>20</v>
      </c>
      <c r="F252" s="1" t="s">
        <v>2738</v>
      </c>
      <c r="G252" s="1" t="s">
        <v>2739</v>
      </c>
      <c r="H252" s="1" t="s">
        <v>2740</v>
      </c>
      <c r="I252" s="1" t="s">
        <v>23</v>
      </c>
      <c r="J252" s="1" t="s">
        <v>2741</v>
      </c>
      <c r="K252" s="1" t="s">
        <v>2742</v>
      </c>
      <c r="L252" s="1" t="s">
        <v>2743</v>
      </c>
      <c r="M252" s="1" t="s">
        <v>2744</v>
      </c>
      <c r="N252" s="1" t="s">
        <v>2745</v>
      </c>
      <c r="O252" s="1" t="s">
        <v>1290</v>
      </c>
      <c r="P252" s="1" t="s">
        <v>2746</v>
      </c>
      <c r="Q252" s="1" t="s">
        <v>23</v>
      </c>
      <c r="R252" s="1" t="s">
        <v>33</v>
      </c>
      <c r="S252" s="1" t="s">
        <v>148</v>
      </c>
      <c r="T252" s="1" t="s">
        <v>149</v>
      </c>
    </row>
    <row r="253" spans="1:20" x14ac:dyDescent="0.25">
      <c r="A253" s="1" t="s">
        <v>2747</v>
      </c>
      <c r="B253" s="1" t="s">
        <v>2748</v>
      </c>
      <c r="C253" s="1" t="s">
        <v>2749</v>
      </c>
      <c r="D253" s="1" t="s">
        <v>142</v>
      </c>
      <c r="E253" s="1" t="s">
        <v>20</v>
      </c>
      <c r="F253" s="1" t="s">
        <v>2750</v>
      </c>
      <c r="G253" s="1" t="s">
        <v>2751</v>
      </c>
      <c r="H253" s="1" t="s">
        <v>2752</v>
      </c>
      <c r="I253" s="1" t="s">
        <v>23</v>
      </c>
      <c r="J253" s="1" t="s">
        <v>2753</v>
      </c>
      <c r="K253" s="1" t="s">
        <v>2754</v>
      </c>
      <c r="L253" s="1" t="s">
        <v>23</v>
      </c>
      <c r="M253" s="1" t="s">
        <v>23</v>
      </c>
      <c r="N253" s="1" t="s">
        <v>2755</v>
      </c>
      <c r="O253" s="1" t="s">
        <v>2756</v>
      </c>
      <c r="P253" s="1" t="s">
        <v>2757</v>
      </c>
      <c r="Q253" s="1" t="s">
        <v>23</v>
      </c>
      <c r="R253" s="1" t="s">
        <v>1321</v>
      </c>
      <c r="S253" s="1" t="s">
        <v>148</v>
      </c>
      <c r="T253" s="1" t="s">
        <v>149</v>
      </c>
    </row>
    <row r="254" spans="1:20" x14ac:dyDescent="0.25">
      <c r="A254" s="1" t="s">
        <v>2758</v>
      </c>
      <c r="B254" s="1" t="s">
        <v>2759</v>
      </c>
      <c r="C254" s="1" t="s">
        <v>2760</v>
      </c>
      <c r="D254" s="1" t="s">
        <v>197</v>
      </c>
      <c r="E254" s="1" t="s">
        <v>46</v>
      </c>
      <c r="F254" s="1" t="s">
        <v>2761</v>
      </c>
      <c r="G254" s="1" t="s">
        <v>2762</v>
      </c>
      <c r="H254" s="1" t="s">
        <v>2763</v>
      </c>
      <c r="I254" s="1" t="s">
        <v>23</v>
      </c>
      <c r="J254" s="1" t="s">
        <v>2764</v>
      </c>
      <c r="K254" s="1" t="s">
        <v>1206</v>
      </c>
      <c r="L254" s="1" t="s">
        <v>23</v>
      </c>
      <c r="M254" s="1" t="s">
        <v>2765</v>
      </c>
      <c r="N254" s="1" t="s">
        <v>2766</v>
      </c>
      <c r="O254" s="1" t="s">
        <v>209</v>
      </c>
      <c r="P254" s="1" t="s">
        <v>2767</v>
      </c>
      <c r="Q254" s="1" t="s">
        <v>23</v>
      </c>
      <c r="R254" s="1" t="s">
        <v>1302</v>
      </c>
      <c r="S254" s="1" t="s">
        <v>148</v>
      </c>
      <c r="T254" s="1" t="s">
        <v>149</v>
      </c>
    </row>
    <row r="255" spans="1:20" x14ac:dyDescent="0.25">
      <c r="A255" s="1" t="s">
        <v>2768</v>
      </c>
      <c r="B255" s="1" t="s">
        <v>847</v>
      </c>
      <c r="C255" s="1" t="s">
        <v>2769</v>
      </c>
      <c r="D255" s="1" t="s">
        <v>142</v>
      </c>
      <c r="E255" s="1" t="s">
        <v>20</v>
      </c>
      <c r="F255" s="1" t="s">
        <v>2770</v>
      </c>
      <c r="G255" s="1" t="s">
        <v>2771</v>
      </c>
      <c r="H255" s="1" t="s">
        <v>2772</v>
      </c>
      <c r="I255" s="1" t="s">
        <v>23</v>
      </c>
      <c r="J255" s="1" t="s">
        <v>2773</v>
      </c>
      <c r="K255" s="1" t="s">
        <v>2774</v>
      </c>
      <c r="L255" s="1" t="s">
        <v>23</v>
      </c>
      <c r="M255" s="1" t="s">
        <v>2775</v>
      </c>
      <c r="N255" s="1" t="s">
        <v>2776</v>
      </c>
      <c r="O255" s="1" t="s">
        <v>180</v>
      </c>
      <c r="P255" s="1" t="s">
        <v>2777</v>
      </c>
      <c r="Q255" s="1" t="s">
        <v>23</v>
      </c>
      <c r="R255" s="1" t="s">
        <v>52</v>
      </c>
      <c r="S255" s="1" t="s">
        <v>148</v>
      </c>
      <c r="T255" s="1" t="s">
        <v>149</v>
      </c>
    </row>
    <row r="256" spans="1:20" x14ac:dyDescent="0.25">
      <c r="A256" s="1" t="s">
        <v>2778</v>
      </c>
      <c r="B256" s="1" t="s">
        <v>2779</v>
      </c>
      <c r="C256" s="1" t="s">
        <v>2780</v>
      </c>
      <c r="D256" s="1" t="s">
        <v>142</v>
      </c>
      <c r="E256" s="1" t="s">
        <v>95</v>
      </c>
      <c r="F256" s="1" t="s">
        <v>2781</v>
      </c>
      <c r="G256" s="1" t="s">
        <v>23</v>
      </c>
      <c r="H256" s="1" t="s">
        <v>2782</v>
      </c>
      <c r="I256" s="1" t="s">
        <v>23</v>
      </c>
      <c r="J256" s="1" t="s">
        <v>2781</v>
      </c>
      <c r="K256" s="1" t="s">
        <v>2783</v>
      </c>
      <c r="L256" s="1" t="s">
        <v>23</v>
      </c>
      <c r="M256" s="1" t="s">
        <v>2784</v>
      </c>
      <c r="N256" s="1" t="s">
        <v>2785</v>
      </c>
      <c r="O256" s="1" t="s">
        <v>234</v>
      </c>
      <c r="P256" s="1" t="s">
        <v>693</v>
      </c>
      <c r="Q256" s="1" t="s">
        <v>23</v>
      </c>
      <c r="R256" s="1" t="s">
        <v>98</v>
      </c>
      <c r="S256" s="1" t="s">
        <v>148</v>
      </c>
      <c r="T256" s="1" t="s">
        <v>149</v>
      </c>
    </row>
    <row r="257" spans="1:20" x14ac:dyDescent="0.25">
      <c r="A257" s="1" t="s">
        <v>2786</v>
      </c>
      <c r="B257" s="1" t="s">
        <v>2787</v>
      </c>
      <c r="C257" s="1" t="s">
        <v>2788</v>
      </c>
      <c r="D257" s="1" t="s">
        <v>142</v>
      </c>
      <c r="E257" s="1" t="s">
        <v>122</v>
      </c>
      <c r="F257" s="1" t="s">
        <v>2789</v>
      </c>
      <c r="G257" s="1" t="s">
        <v>2790</v>
      </c>
      <c r="H257" s="1" t="s">
        <v>2791</v>
      </c>
      <c r="I257" s="1" t="s">
        <v>23</v>
      </c>
      <c r="J257" s="1" t="s">
        <v>2792</v>
      </c>
      <c r="K257" s="1" t="s">
        <v>2789</v>
      </c>
      <c r="L257" s="1" t="s">
        <v>2793</v>
      </c>
      <c r="M257" s="1" t="s">
        <v>2794</v>
      </c>
      <c r="N257" s="1" t="s">
        <v>2795</v>
      </c>
      <c r="O257" s="1" t="s">
        <v>266</v>
      </c>
      <c r="P257" s="1" t="s">
        <v>2796</v>
      </c>
      <c r="Q257" s="1" t="s">
        <v>23</v>
      </c>
      <c r="R257" s="1" t="s">
        <v>126</v>
      </c>
      <c r="S257" s="1" t="s">
        <v>148</v>
      </c>
      <c r="T257" s="1" t="s">
        <v>149</v>
      </c>
    </row>
    <row r="258" spans="1:20" x14ac:dyDescent="0.25">
      <c r="A258" s="1" t="s">
        <v>2797</v>
      </c>
      <c r="B258" s="1" t="s">
        <v>2553</v>
      </c>
      <c r="C258" s="1" t="s">
        <v>2798</v>
      </c>
      <c r="D258" s="1" t="s">
        <v>142</v>
      </c>
      <c r="E258" s="1" t="s">
        <v>20</v>
      </c>
      <c r="F258" s="1" t="s">
        <v>2799</v>
      </c>
      <c r="G258" s="1" t="s">
        <v>2800</v>
      </c>
      <c r="H258" s="1" t="s">
        <v>2801</v>
      </c>
      <c r="I258" s="1" t="s">
        <v>23</v>
      </c>
      <c r="J258" s="1" t="s">
        <v>2802</v>
      </c>
      <c r="K258" s="1" t="s">
        <v>2803</v>
      </c>
      <c r="L258" s="1" t="s">
        <v>2800</v>
      </c>
      <c r="M258" s="1" t="s">
        <v>2804</v>
      </c>
      <c r="N258" s="1" t="s">
        <v>2805</v>
      </c>
      <c r="O258" s="1" t="s">
        <v>952</v>
      </c>
      <c r="P258" s="1" t="s">
        <v>2806</v>
      </c>
      <c r="Q258" s="1" t="s">
        <v>23</v>
      </c>
      <c r="R258" s="1" t="s">
        <v>2807</v>
      </c>
      <c r="S258" s="1" t="s">
        <v>148</v>
      </c>
      <c r="T258" s="1" t="s">
        <v>149</v>
      </c>
    </row>
    <row r="259" spans="1:20" x14ac:dyDescent="0.25">
      <c r="A259" s="1" t="s">
        <v>2808</v>
      </c>
      <c r="B259" s="1" t="s">
        <v>2787</v>
      </c>
      <c r="C259" s="1" t="s">
        <v>2809</v>
      </c>
      <c r="D259" s="1" t="s">
        <v>197</v>
      </c>
      <c r="E259" s="1" t="s">
        <v>46</v>
      </c>
      <c r="F259" s="1" t="s">
        <v>2810</v>
      </c>
      <c r="G259" s="1" t="s">
        <v>23</v>
      </c>
      <c r="H259" s="1" t="s">
        <v>2811</v>
      </c>
      <c r="I259" s="1" t="s">
        <v>23</v>
      </c>
      <c r="J259" s="1" t="s">
        <v>2810</v>
      </c>
      <c r="K259" s="1" t="s">
        <v>2812</v>
      </c>
      <c r="L259" s="1" t="s">
        <v>494</v>
      </c>
      <c r="M259" s="1" t="s">
        <v>2813</v>
      </c>
      <c r="N259" s="1" t="s">
        <v>2814</v>
      </c>
      <c r="O259" s="1" t="s">
        <v>2815</v>
      </c>
      <c r="P259" s="1" t="s">
        <v>450</v>
      </c>
      <c r="Q259" s="1" t="s">
        <v>23</v>
      </c>
      <c r="R259" s="1" t="s">
        <v>2816</v>
      </c>
      <c r="S259" s="1" t="s">
        <v>148</v>
      </c>
      <c r="T259" s="1" t="s">
        <v>149</v>
      </c>
    </row>
    <row r="260" spans="1:20" x14ac:dyDescent="0.25">
      <c r="A260" s="1" t="s">
        <v>2817</v>
      </c>
      <c r="B260" s="1" t="s">
        <v>2385</v>
      </c>
      <c r="C260" s="1" t="s">
        <v>2818</v>
      </c>
      <c r="D260" s="1" t="s">
        <v>197</v>
      </c>
      <c r="E260" s="1" t="s">
        <v>138</v>
      </c>
      <c r="F260" s="1" t="s">
        <v>2819</v>
      </c>
      <c r="G260" s="1" t="s">
        <v>2820</v>
      </c>
      <c r="H260" s="1" t="s">
        <v>2821</v>
      </c>
      <c r="I260" s="1" t="s">
        <v>23</v>
      </c>
      <c r="J260" s="1" t="s">
        <v>2822</v>
      </c>
      <c r="K260" s="1" t="s">
        <v>2823</v>
      </c>
      <c r="L260" s="1" t="s">
        <v>2824</v>
      </c>
      <c r="M260" s="1" t="s">
        <v>2825</v>
      </c>
      <c r="N260" s="1" t="s">
        <v>2826</v>
      </c>
      <c r="O260" s="1" t="s">
        <v>2827</v>
      </c>
      <c r="P260" s="1" t="s">
        <v>2828</v>
      </c>
      <c r="Q260" s="1" t="s">
        <v>23</v>
      </c>
      <c r="R260" s="1" t="s">
        <v>2829</v>
      </c>
      <c r="S260" s="1" t="s">
        <v>148</v>
      </c>
      <c r="T260" s="1" t="s">
        <v>149</v>
      </c>
    </row>
    <row r="261" spans="1:20" x14ac:dyDescent="0.25">
      <c r="A261" s="1" t="s">
        <v>2830</v>
      </c>
      <c r="B261" s="1" t="s">
        <v>2831</v>
      </c>
      <c r="C261" s="1" t="s">
        <v>2832</v>
      </c>
      <c r="D261" s="1" t="s">
        <v>142</v>
      </c>
      <c r="E261" s="1" t="s">
        <v>95</v>
      </c>
      <c r="F261" s="1" t="s">
        <v>2833</v>
      </c>
      <c r="G261" s="1" t="s">
        <v>23</v>
      </c>
      <c r="H261" s="1" t="s">
        <v>2834</v>
      </c>
      <c r="I261" s="1" t="s">
        <v>23</v>
      </c>
      <c r="J261" s="1" t="s">
        <v>2833</v>
      </c>
      <c r="K261" s="1" t="s">
        <v>2834</v>
      </c>
      <c r="L261" s="1" t="s">
        <v>23</v>
      </c>
      <c r="M261" s="1" t="s">
        <v>2835</v>
      </c>
      <c r="N261" s="1" t="s">
        <v>23</v>
      </c>
      <c r="O261" s="1" t="s">
        <v>234</v>
      </c>
      <c r="P261" s="1" t="s">
        <v>693</v>
      </c>
      <c r="Q261" s="1" t="s">
        <v>23</v>
      </c>
      <c r="R261" s="1" t="s">
        <v>98</v>
      </c>
      <c r="S261" s="1" t="s">
        <v>148</v>
      </c>
      <c r="T261" s="1" t="s">
        <v>149</v>
      </c>
    </row>
    <row r="262" spans="1:20" x14ac:dyDescent="0.25">
      <c r="A262" s="1" t="s">
        <v>2836</v>
      </c>
      <c r="B262" s="1" t="s">
        <v>2837</v>
      </c>
      <c r="C262" s="1" t="s">
        <v>2838</v>
      </c>
      <c r="D262" s="1" t="s">
        <v>142</v>
      </c>
      <c r="E262" s="1" t="s">
        <v>20</v>
      </c>
      <c r="F262" s="1" t="s">
        <v>2839</v>
      </c>
      <c r="G262" s="1" t="s">
        <v>2840</v>
      </c>
      <c r="H262" s="1" t="s">
        <v>2841</v>
      </c>
      <c r="I262" s="1" t="s">
        <v>23</v>
      </c>
      <c r="J262" s="1" t="s">
        <v>2842</v>
      </c>
      <c r="K262" s="1" t="s">
        <v>2843</v>
      </c>
      <c r="L262" s="1" t="s">
        <v>23</v>
      </c>
      <c r="M262" s="1" t="s">
        <v>23</v>
      </c>
      <c r="N262" s="1" t="s">
        <v>2844</v>
      </c>
      <c r="O262" s="1" t="s">
        <v>2845</v>
      </c>
      <c r="P262" s="1" t="s">
        <v>2846</v>
      </c>
      <c r="Q262" s="1" t="s">
        <v>23</v>
      </c>
      <c r="R262" s="1" t="s">
        <v>2847</v>
      </c>
      <c r="S262" s="1" t="s">
        <v>148</v>
      </c>
      <c r="T262" s="1" t="s">
        <v>149</v>
      </c>
    </row>
    <row r="263" spans="1:20" x14ac:dyDescent="0.25">
      <c r="A263" s="1" t="s">
        <v>2848</v>
      </c>
      <c r="B263" s="1" t="s">
        <v>2849</v>
      </c>
      <c r="C263" s="1" t="s">
        <v>2850</v>
      </c>
      <c r="D263" s="1" t="s">
        <v>142</v>
      </c>
      <c r="E263" s="1" t="s">
        <v>20</v>
      </c>
      <c r="F263" s="1" t="s">
        <v>2851</v>
      </c>
      <c r="G263" s="1" t="s">
        <v>2852</v>
      </c>
      <c r="H263" s="1" t="s">
        <v>2853</v>
      </c>
      <c r="I263" s="1" t="s">
        <v>23</v>
      </c>
      <c r="J263" s="1" t="s">
        <v>2854</v>
      </c>
      <c r="K263" s="1" t="s">
        <v>2508</v>
      </c>
      <c r="L263" s="1" t="s">
        <v>23</v>
      </c>
      <c r="M263" s="1" t="s">
        <v>2855</v>
      </c>
      <c r="N263" s="1" t="s">
        <v>2856</v>
      </c>
      <c r="O263" s="1" t="s">
        <v>180</v>
      </c>
      <c r="P263" s="1" t="s">
        <v>2857</v>
      </c>
      <c r="Q263" s="1" t="s">
        <v>23</v>
      </c>
      <c r="R263" s="1" t="s">
        <v>2858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C5254-3C5E-4A87-B575-EA3EE5894D92}">
  <dimension ref="A1:N263"/>
  <sheetViews>
    <sheetView workbookViewId="0">
      <selection activeCell="A2" sqref="A2"/>
    </sheetView>
  </sheetViews>
  <sheetFormatPr baseColWidth="10" defaultRowHeight="15" x14ac:dyDescent="0.25"/>
  <cols>
    <col min="2" max="2" width="43.5703125" bestFit="1" customWidth="1"/>
    <col min="3" max="3" width="86.7109375" bestFit="1" customWidth="1"/>
    <col min="6" max="6" width="78.7109375" bestFit="1" customWidth="1"/>
    <col min="7" max="7" width="14" bestFit="1" customWidth="1"/>
    <col min="9" max="9" width="62.140625" bestFit="1" customWidth="1"/>
    <col min="10" max="10" width="69.140625" bestFit="1" customWidth="1"/>
    <col min="11" max="11" width="16.7109375" bestFit="1" customWidth="1"/>
    <col min="12" max="12" width="76.85546875" bestFit="1" customWidth="1"/>
    <col min="14" max="14" width="12.42578125" bestFit="1" customWidth="1"/>
  </cols>
  <sheetData>
    <row r="1" spans="1:14" x14ac:dyDescent="0.25">
      <c r="A1" s="2" t="s">
        <v>2859</v>
      </c>
      <c r="B1" s="2" t="s">
        <v>2860</v>
      </c>
      <c r="C1" s="2" t="s">
        <v>2861</v>
      </c>
      <c r="D1" s="2" t="s">
        <v>2862</v>
      </c>
      <c r="E1" s="2" t="s">
        <v>2863</v>
      </c>
      <c r="F1" s="2" t="s">
        <v>2864</v>
      </c>
      <c r="G1" t="s">
        <v>2865</v>
      </c>
      <c r="H1" t="s">
        <v>2866</v>
      </c>
      <c r="I1" t="s">
        <v>4</v>
      </c>
      <c r="J1" t="s">
        <v>2867</v>
      </c>
      <c r="K1" t="s">
        <v>2868</v>
      </c>
      <c r="L1" t="s">
        <v>2869</v>
      </c>
      <c r="M1" t="s">
        <v>2870</v>
      </c>
      <c r="N1" t="s">
        <v>2871</v>
      </c>
    </row>
    <row r="2" spans="1:14" x14ac:dyDescent="0.25">
      <c r="A2" s="1" t="str">
        <f>Real!A2</f>
        <v>1716459555</v>
      </c>
      <c r="B2" s="1" t="str">
        <f>Real!J2</f>
        <v>GARZON ESPINOZA CHRISTIAN ESTEBAN</v>
      </c>
      <c r="C2" t="str">
        <f>CLEAN(TRIM(Real!K2))</f>
        <v>MIRTOS 715 YFICUS URDESA CENTRAL</v>
      </c>
      <c r="D2" s="1" t="str">
        <f>Real!B2</f>
        <v>170150</v>
      </c>
      <c r="E2" s="1" t="str">
        <f>Real!O2</f>
        <v>820</v>
      </c>
      <c r="F2" s="1" t="str">
        <f>Real!R2</f>
        <v>VETERINARIO</v>
      </c>
      <c r="G2" s="1" t="str">
        <f>Real!C2</f>
        <v>0992892013001</v>
      </c>
      <c r="H2" s="1" t="str">
        <f>Real!D2</f>
        <v>0001</v>
      </c>
      <c r="I2" s="1" t="str">
        <f>Real!E2</f>
        <v>2-EMPRESA PRIVADA -SOCIEDADES / COMPANIAS</v>
      </c>
      <c r="J2" s="1" t="str">
        <f>Real!F2</f>
        <v>INVERZV COMPAÐIA ANONIMA</v>
      </c>
      <c r="K2" s="1" t="str">
        <f>Real!G2</f>
        <v>042886519</v>
      </c>
      <c r="L2" t="str">
        <f>CLEAN(TRIM(Real!H2))</f>
        <v>NORTE. CIRCUNVALACION SUR . 216. TODOS LOS SANTOS. 2 CUADRAS DEL PAI.</v>
      </c>
      <c r="M2" s="1" t="str">
        <f>Real!P2</f>
        <v>2020-12-01</v>
      </c>
      <c r="N2" s="1" t="s">
        <v>2873</v>
      </c>
    </row>
    <row r="3" spans="1:14" x14ac:dyDescent="0.25">
      <c r="A3" s="1" t="str">
        <f>Real!A3</f>
        <v>1716459936</v>
      </c>
      <c r="B3" s="1" t="str">
        <f>Real!J3</f>
        <v>TOAPANTA ZHUMI VIVIANA ELIZABETH</v>
      </c>
      <c r="C3" t="str">
        <f>CLEAN(TRIM(Real!K3))</f>
        <v>YARUQUI CLL QUITO Y PSJ CONDE LOTE 8 CALLE ARIES</v>
      </c>
      <c r="D3" s="1" t="str">
        <f>Real!B3</f>
        <v>170185</v>
      </c>
      <c r="E3" s="1" t="str">
        <f>Real!O3</f>
        <v>621</v>
      </c>
      <c r="F3" s="1" t="str">
        <f>Real!R3</f>
        <v>VENDEDOR JUNIOR / EJECUTIVO DE VENTAS JUNIOR AL POR MAYOR Y MENOR</v>
      </c>
      <c r="G3" s="1" t="str">
        <f>Real!C3</f>
        <v>1790819515001</v>
      </c>
      <c r="H3" s="1" t="str">
        <f>Real!D3</f>
        <v>0001</v>
      </c>
      <c r="I3" s="1" t="str">
        <f>Real!E3</f>
        <v>2-EMPRESA PRIVADA -SOCIEDADES / COMPANIAS</v>
      </c>
      <c r="J3" s="1" t="str">
        <f>Real!F3</f>
        <v>DILIPA, DISTRIBUIDORA DE LIBROS Y PAPELERIA C.LTDA.</v>
      </c>
      <c r="K3" s="1" t="str">
        <f>Real!G3</f>
        <v>022418640</v>
      </c>
      <c r="L3" t="str">
        <f>CLEAN(TRIM(Real!H3))</f>
        <v>GRANDA CENTENO. MACHALA . 310. IBARRA. A DOS CUA. B. PACIF.</v>
      </c>
      <c r="M3" s="1" t="str">
        <f>Real!P3</f>
        <v>2021-07-01</v>
      </c>
      <c r="N3" s="1" t="s">
        <v>2873</v>
      </c>
    </row>
    <row r="4" spans="1:14" x14ac:dyDescent="0.25">
      <c r="A4" s="1" t="str">
        <f>Real!A4</f>
        <v>1716460140</v>
      </c>
      <c r="B4" s="1" t="str">
        <f>Real!J4</f>
        <v>USHIÐA MARISCAL FAUSTO ORLANDO</v>
      </c>
      <c r="C4" t="str">
        <f>CLEAN(TRIM(Real!K4))</f>
        <v>NUEVO AMANECERSN Y SN</v>
      </c>
      <c r="D4" s="1" t="str">
        <f>Real!B4</f>
        <v>170176</v>
      </c>
      <c r="E4" s="1" t="str">
        <f>Real!O4</f>
        <v>546</v>
      </c>
      <c r="F4" s="1" t="str">
        <f>Real!R4</f>
        <v>TRABAJADORES DE PRODUCCION PROPIOS DE LA INDUSTRIA</v>
      </c>
      <c r="G4" s="1" t="str">
        <f>Real!C4</f>
        <v>1790687147001</v>
      </c>
      <c r="H4" s="1" t="str">
        <f>Real!D4</f>
        <v>0001</v>
      </c>
      <c r="I4" s="1" t="str">
        <f>Real!E4</f>
        <v>2-EMPRESA PRIVADA -SOCIEDADES / COMPANIAS</v>
      </c>
      <c r="J4" s="1" t="str">
        <f>Real!F4</f>
        <v>PROCESADORA CONTINENTAL DE ALIMENTOS S.A.</v>
      </c>
      <c r="K4" s="1" t="str">
        <f>Real!G4</f>
        <v>3895719</v>
      </c>
      <c r="L4" t="str">
        <f>CLEAN(TRIM(Real!H4))</f>
        <v>ROSA BLANCA. KM 21.5 VIA INTEROCEANICA. LOTE 785. CAMINO VIEJO A PIFO.</v>
      </c>
      <c r="M4" s="1" t="str">
        <f>Real!P4</f>
        <v>2021-04-08</v>
      </c>
      <c r="N4" s="1" t="s">
        <v>2873</v>
      </c>
    </row>
    <row r="5" spans="1:14" x14ac:dyDescent="0.25">
      <c r="A5" s="1" t="str">
        <f>Real!A5</f>
        <v>1716460256</v>
      </c>
      <c r="B5" s="1" t="str">
        <f>Real!J5</f>
        <v>ENRIQUEZ ASHQUI GUIDO PATRICIO</v>
      </c>
      <c r="C5" t="str">
        <f>CLEAN(TRIM(Real!K5))</f>
        <v>SAN RAFAEL RIO ZAMORA Y VETANIA</v>
      </c>
      <c r="D5" s="1" t="str">
        <f>Real!B5</f>
        <v>170151</v>
      </c>
      <c r="E5" s="1" t="str">
        <f>Real!O5</f>
        <v>480</v>
      </c>
      <c r="F5" s="1" t="str">
        <f>Real!R5</f>
        <v>MENSAJERO,CONSERJE</v>
      </c>
      <c r="G5" s="1" t="str">
        <f>Real!C5</f>
        <v>1792170273001</v>
      </c>
      <c r="H5" s="1" t="str">
        <f>Real!D5</f>
        <v>0001</v>
      </c>
      <c r="I5" s="1" t="str">
        <f>Real!E5</f>
        <v>2-EMPRESA PRIVADA -SOCIEDADES / COMPANIAS</v>
      </c>
      <c r="J5" s="1" t="str">
        <f>Real!F5</f>
        <v>CONJUNTO RESIDENCIAL TERRA NOSTRA</v>
      </c>
      <c r="K5" s="1" t="str">
        <f>Real!G5</f>
        <v>022861471</v>
      </c>
      <c r="L5" t="str">
        <f>CLEAN(TRIM(Real!H5))</f>
        <v>PLAYA CHICA 2. ZAMORA S/N BETANIA . S/N. BETANIA. FRENTE URB SAN RAFA</v>
      </c>
      <c r="M5" s="1" t="str">
        <f>Real!P5</f>
        <v>2009-04-15</v>
      </c>
      <c r="N5" s="1" t="s">
        <v>2873</v>
      </c>
    </row>
    <row r="6" spans="1:14" x14ac:dyDescent="0.25">
      <c r="A6" s="1" t="str">
        <f>Real!A6</f>
        <v>1716460611</v>
      </c>
      <c r="B6" s="1" t="str">
        <f>Real!J6</f>
        <v>PUMACURO CHINCHUÐA JOSE PASCUAL</v>
      </c>
      <c r="C6" t="str">
        <f>CLEAN(TRIM(Real!K6))</f>
        <v>PARROQUIA EL CHAUPI</v>
      </c>
      <c r="D6" s="1" t="str">
        <f>Real!B6</f>
        <v>170354</v>
      </c>
      <c r="E6" s="1" t="str">
        <f>Real!O6</f>
        <v>475</v>
      </c>
      <c r="F6" s="1" t="str">
        <f>Real!R6</f>
        <v>TRABAJADOR EN GENERAL</v>
      </c>
      <c r="G6" s="1" t="str">
        <f>Real!C6</f>
        <v>1707593651001</v>
      </c>
      <c r="H6" s="1" t="str">
        <f>Real!D6</f>
        <v>0001</v>
      </c>
      <c r="I6" s="1" t="str">
        <f>Real!E6</f>
        <v>3-EMPRESA UNIPERSONAL /  PEQUEÐA INDUSTRIA</v>
      </c>
      <c r="J6" s="1" t="str">
        <f>Real!F6</f>
        <v>CHICAIZA MAIGUA EDWIN GONZALO</v>
      </c>
      <c r="K6" s="1" t="str">
        <f>Real!G6</f>
        <v>2314345</v>
      </c>
      <c r="L6" t="str">
        <f>CLEAN(TRIM(Real!H6))</f>
        <v>CHANIZAS. VIA A CHANIZAS S/N CALLE UNO. SN. VIA CHANIZAS. ALDO ASERRAD</v>
      </c>
      <c r="M6" s="1" t="str">
        <f>Real!P6</f>
        <v>2021-02-01</v>
      </c>
      <c r="N6" s="1" t="s">
        <v>2873</v>
      </c>
    </row>
    <row r="7" spans="1:14" x14ac:dyDescent="0.25">
      <c r="A7" s="1" t="str">
        <f>Real!A7</f>
        <v>1716460751</v>
      </c>
      <c r="B7" s="1" t="str">
        <f>Real!J7</f>
        <v>CAMACHO PILLAJO TANIA VERONICA</v>
      </c>
      <c r="C7" t="str">
        <f>CLEAN(TRIM(Real!K7))</f>
        <v>HUAYNAPALCON OE823 Y ZARUMA</v>
      </c>
      <c r="D7" s="1" t="str">
        <f>Real!B7</f>
        <v>170121</v>
      </c>
      <c r="E7" s="1" t="str">
        <f>Real!O7</f>
        <v>475</v>
      </c>
      <c r="F7" s="1" t="str">
        <f>Real!R7</f>
        <v>TRABAJADOR EN GENERAL</v>
      </c>
      <c r="G7" s="1" t="str">
        <f>Real!C7</f>
        <v>0201401817001</v>
      </c>
      <c r="H7" s="1" t="str">
        <f>Real!D7</f>
        <v>0001</v>
      </c>
      <c r="I7" s="1" t="str">
        <f>Real!E7</f>
        <v>3-EMPRESA UNIPERSONAL /  PEQUEÐA INDUSTRIA</v>
      </c>
      <c r="J7" s="1" t="str">
        <f>Real!F7</f>
        <v>CARRERA CARVAJAL NELSON UFREDO</v>
      </c>
      <c r="K7" s="1" t="str">
        <f>Real!G7</f>
        <v>023103336</v>
      </c>
      <c r="L7" t="str">
        <f>CLEAN(TRIM(Real!H7))</f>
        <v>MAGDALENA. PASAJE OE8A OE8-23 HUAYNAPALCON . OE8-23. ZARUMA. FABRICA</v>
      </c>
      <c r="M7" s="1" t="str">
        <f>Real!P7</f>
        <v>2016-02-01</v>
      </c>
      <c r="N7" s="1" t="s">
        <v>2873</v>
      </c>
    </row>
    <row r="8" spans="1:14" x14ac:dyDescent="0.25">
      <c r="A8" s="1" t="str">
        <f>Real!A8</f>
        <v>1716460918</v>
      </c>
      <c r="B8" s="1" t="str">
        <f>Real!J8</f>
        <v>PINCAY ARANA LOURDES DEL ROCIO</v>
      </c>
      <c r="C8" t="str">
        <f>CLEAN(TRIM(Real!K8))</f>
        <v>CONOCOTO. AGUSTIN FRANCO. 34. SEBASTIAN DE BENALCAZAR. URB ESTANCIA DE LA ARMENI</v>
      </c>
      <c r="D8" s="1" t="str">
        <f>Real!B8</f>
        <v>170156</v>
      </c>
      <c r="E8" s="1" t="str">
        <f>Real!O8</f>
        <v>475</v>
      </c>
      <c r="F8" s="1" t="str">
        <f>Real!R8</f>
        <v>GERENTE PROPIETARIO</v>
      </c>
      <c r="G8" s="1" t="str">
        <f>Real!C8</f>
        <v>1716460918001</v>
      </c>
      <c r="H8" s="1" t="str">
        <f>Real!D8</f>
        <v>0001</v>
      </c>
      <c r="I8" s="1" t="str">
        <f>Real!E8</f>
        <v>3-EMPRESA UNIPERSONAL /  PEQUEÐA INDUSTRIA</v>
      </c>
      <c r="J8" s="1" t="str">
        <f>Real!F8</f>
        <v>PINCAY ARANA LOURDES DEL ROCIO</v>
      </c>
      <c r="K8" s="1" t="str">
        <f>Real!G8</f>
        <v>023810807</v>
      </c>
      <c r="L8" t="str">
        <f>CLEAN(TRIM(Real!H8))</f>
        <v>LA ARMENIA. AGUSTIN FRANCO S/N . CASA 34. SEBASTIAN DE BENALCAZAR. ENT</v>
      </c>
      <c r="M8" s="1" t="str">
        <f>Real!P8</f>
        <v>2018-09-01</v>
      </c>
      <c r="N8" s="1" t="s">
        <v>2873</v>
      </c>
    </row>
    <row r="9" spans="1:14" x14ac:dyDescent="0.25">
      <c r="A9" s="1" t="str">
        <f>Real!A9</f>
        <v>1716461007</v>
      </c>
      <c r="B9" s="1" t="str">
        <f>Real!J9</f>
        <v>PEREZ CASTILLO WILLIAM FERNANDO</v>
      </c>
      <c r="C9" t="str">
        <f>CLEAN(TRIM(Real!K9))</f>
        <v>MIGRACION DE DATOS BAJO DEMANDA</v>
      </c>
      <c r="D9" s="1" t="str">
        <f>Real!B9</f>
        <v>050104</v>
      </c>
      <c r="E9" s="1" t="str">
        <f>Real!O9</f>
        <v>2641</v>
      </c>
      <c r="F9" s="1" t="str">
        <f>Real!R9</f>
        <v>SERVIDOR PUBLICO 12 DE LA SALUD</v>
      </c>
      <c r="G9" s="1" t="str">
        <f>Real!C9</f>
        <v>0560007550001</v>
      </c>
      <c r="H9" s="1" t="str">
        <f>Real!D9</f>
        <v>0000</v>
      </c>
      <c r="I9" s="1" t="str">
        <f>Real!E9</f>
        <v>14-FUNCION EJECUTIVA, LEGISL, JUDICIAL Y ORGANISMOS DEL ESTA</v>
      </c>
      <c r="J9" s="1" t="str">
        <f>Real!F9</f>
        <v>DIRECCION DISTRITAL 05D01- LATACUNGA - SALUD</v>
      </c>
      <c r="K9" s="1" t="str">
        <f>Real!G9</f>
        <v>032811581</v>
      </c>
      <c r="L9" t="str">
        <f>CLEAN(TRIM(Real!H9))</f>
        <v>SAN AGUSTIN. DOS DE MAYO . S/N. TARQUI. PARQUE LA FILANTROP.</v>
      </c>
      <c r="M9" s="1" t="str">
        <f>Real!P9</f>
        <v>2015-04-16</v>
      </c>
      <c r="N9" s="1" t="s">
        <v>2873</v>
      </c>
    </row>
    <row r="10" spans="1:14" x14ac:dyDescent="0.25">
      <c r="A10" s="1" t="str">
        <f>Real!A10</f>
        <v>1716461643</v>
      </c>
      <c r="B10" s="1" t="str">
        <f>Real!J10</f>
        <v>ANCHITIPAN VALENCIA DAYRA ISABEL</v>
      </c>
      <c r="C10" t="str">
        <f>CLEAN(TRIM(Real!K10))</f>
        <v>AV. RUMICHACA CONJUNTOS SAN GABRIEL</v>
      </c>
      <c r="D10" s="1" t="str">
        <f>Real!B10</f>
        <v>170121</v>
      </c>
      <c r="E10" s="1" t="str">
        <f>Real!O10</f>
        <v>491</v>
      </c>
      <c r="F10" s="1" t="str">
        <f>Real!R10</f>
        <v>ASESOR - AGENTE /AFINES</v>
      </c>
      <c r="G10" s="1" t="str">
        <f>Real!C10</f>
        <v>1792781485001</v>
      </c>
      <c r="H10" s="1" t="str">
        <f>Real!D10</f>
        <v>0001</v>
      </c>
      <c r="I10" s="1" t="str">
        <f>Real!E10</f>
        <v>2-EMPRESA PRIVADA -SOCIEDADES / COMPANIAS</v>
      </c>
      <c r="J10" s="1" t="str">
        <f>Real!F10</f>
        <v>MONTE LA PIEDAD MONTEPIEDAD CIA. LTDA.</v>
      </c>
      <c r="K10" s="1" t="str">
        <f>Real!G10</f>
        <v>022546203</v>
      </c>
      <c r="L10" t="str">
        <f>CLEAN(TRIM(Real!H10))</f>
        <v>LA PRADERA. AV. REPUBLICA 539 MARTIN CARRION . 539. PASAJE MARTIN CAR</v>
      </c>
      <c r="M10" s="1" t="str">
        <f>Real!P10</f>
        <v>2024-04-15</v>
      </c>
      <c r="N10" s="1" t="s">
        <v>2873</v>
      </c>
    </row>
    <row r="11" spans="1:14" x14ac:dyDescent="0.25">
      <c r="A11" s="1" t="str">
        <f>Real!A11</f>
        <v>1716492655</v>
      </c>
      <c r="B11" s="1" t="str">
        <f>Real!J11</f>
        <v>QUINTEROS ORTIZ TANIA BERENICE</v>
      </c>
      <c r="C11" t="str">
        <f>CLEAN(TRIM(Real!K11))</f>
        <v>URBANIZACION ACOSTA SOBERON PASAJE SEGUNDO PABLO CRUZ S1343 Y AV. GARCIA MORENO</v>
      </c>
      <c r="D11" s="1" t="str">
        <f>Real!B11</f>
        <v>170156</v>
      </c>
      <c r="E11" s="1" t="str">
        <f>Real!O11</f>
        <v>490</v>
      </c>
      <c r="F11" s="1" t="str">
        <f>Real!R11</f>
        <v>AFILIACION VOLUNTARIA ECUATORIANO Y EXTRANJERO DENTRO DEL ECUADOR</v>
      </c>
      <c r="G11" s="1" t="str">
        <f>Real!C11</f>
        <v>1716492655090</v>
      </c>
      <c r="H11" s="1" t="str">
        <f>Real!D11</f>
        <v>0001</v>
      </c>
      <c r="I11" s="1" t="str">
        <f>Real!E11</f>
        <v>32-AFILIACION VOLUNTARIA(TIPEM-32)</v>
      </c>
      <c r="J11" s="1" t="str">
        <f>Real!F11</f>
        <v>QUINTEROS ORTIZ TANIA BERENICE</v>
      </c>
      <c r="K11" s="1" t="str">
        <f>Real!G11</f>
        <v>022071400</v>
      </c>
      <c r="L11" t="str">
        <f>CLEAN(TRIM(Real!H11))</f>
        <v>PASAJE SEGUNDO PABLO CRUZ S13-43 Y AV. GARC-A MORENO</v>
      </c>
      <c r="M11" s="1" t="str">
        <f>Real!P11</f>
        <v>2023-12-01</v>
      </c>
      <c r="N11" s="1" t="s">
        <v>2873</v>
      </c>
    </row>
    <row r="12" spans="1:14" x14ac:dyDescent="0.25">
      <c r="A12" s="1" t="str">
        <f>Real!A12</f>
        <v>1716492853</v>
      </c>
      <c r="B12" s="1" t="str">
        <f>Real!J12</f>
        <v>PAUCAR CHICAIZA CHRISTIAN OMAR</v>
      </c>
      <c r="C12" t="str">
        <f>CLEAN(TRIM(Real!K12))</f>
        <v>AMAGUAÐA</v>
      </c>
      <c r="D12" s="1" t="str">
        <f>Real!B12</f>
        <v>170112</v>
      </c>
      <c r="E12" s="1" t="str">
        <f>Real!O12</f>
        <v>552</v>
      </c>
      <c r="F12" s="1" t="str">
        <f>Real!R12</f>
        <v>AUXILIAR DE OPERADOR</v>
      </c>
      <c r="G12" s="1" t="str">
        <f>Real!C12</f>
        <v>1793216246001</v>
      </c>
      <c r="H12" s="1" t="str">
        <f>Real!D12</f>
        <v>0001</v>
      </c>
      <c r="I12" s="1" t="str">
        <f>Real!E12</f>
        <v>2-EMPRESA PRIVADA -SOCIEDADES / COMPANIAS</v>
      </c>
      <c r="J12" s="1" t="str">
        <f>Real!F12</f>
        <v>CORPFRUT S.A.S.</v>
      </c>
      <c r="K12" s="1" t="str">
        <f>Real!G12</f>
        <v>NULL</v>
      </c>
      <c r="L12" t="str">
        <f>CLEAN(TRIM(Real!H12))</f>
        <v>IÐAQUITO</v>
      </c>
      <c r="M12" s="1" t="str">
        <f>Real!P12</f>
        <v>2025-03-11</v>
      </c>
      <c r="N12" s="1" t="s">
        <v>2873</v>
      </c>
    </row>
    <row r="13" spans="1:14" x14ac:dyDescent="0.25">
      <c r="A13" s="1" t="str">
        <f>Real!A13</f>
        <v>1716492929</v>
      </c>
      <c r="B13" s="1" t="str">
        <f>Real!J13</f>
        <v>ALQUINGA PULAMARIN CARLOS ALBERTO</v>
      </c>
      <c r="C13" t="str">
        <f>CLEAN(TRIM(Real!K13))</f>
        <v>LUCAS TIPANLOTE6 Y CALLEC</v>
      </c>
      <c r="D13" s="1" t="str">
        <f>Real!B13</f>
        <v>170501</v>
      </c>
      <c r="E13" s="1" t="str">
        <f>Real!O13</f>
        <v>490</v>
      </c>
      <c r="F13" s="1" t="str">
        <f>Real!R13</f>
        <v>OPERARIO</v>
      </c>
      <c r="G13" s="1" t="str">
        <f>Real!C13</f>
        <v>1714677141001</v>
      </c>
      <c r="H13" s="1" t="str">
        <f>Real!D13</f>
        <v>0001</v>
      </c>
      <c r="I13" s="1" t="str">
        <f>Real!E13</f>
        <v>8-ARTESANAL</v>
      </c>
      <c r="J13" s="1" t="str">
        <f>Real!F13</f>
        <v>PINARGO LOYA EMMA JACQUELINE</v>
      </c>
      <c r="K13" s="1" t="str">
        <f>Real!G13</f>
        <v>022083144</v>
      </c>
      <c r="L13" t="str">
        <f>CLEAN(TRIM(Real!H13))</f>
        <v>SANFERNANDO. PASAJE SN LT-28 SAN MIGUEL. 28. SAN MIGUEL. 28.</v>
      </c>
      <c r="M13" s="1" t="str">
        <f>Real!P13</f>
        <v>2018-03-01</v>
      </c>
      <c r="N13" s="1" t="s">
        <v>2873</v>
      </c>
    </row>
    <row r="14" spans="1:14" x14ac:dyDescent="0.25">
      <c r="A14" s="1" t="str">
        <f>Real!A14</f>
        <v>1716493349</v>
      </c>
      <c r="B14" s="1" t="str">
        <f>Real!J14</f>
        <v>CAIZA PACHACAMA DANIELA DEL CARMEN</v>
      </c>
      <c r="C14" t="str">
        <f>CLEAN(TRIM(Real!K14))</f>
        <v>CALLE Y CAMINO A BELEN</v>
      </c>
      <c r="D14" s="1" t="str">
        <f>Real!B14</f>
        <v>170356</v>
      </c>
      <c r="E14" s="1" t="str">
        <f>Real!O14</f>
        <v>122</v>
      </c>
      <c r="F14" s="1" t="str">
        <f>Real!R14</f>
        <v>TRABAJADOR/A NO REMUNERADO DEL HOGAR</v>
      </c>
      <c r="G14" s="1" t="str">
        <f>Real!C14</f>
        <v>1716493349092</v>
      </c>
      <c r="H14" s="1" t="str">
        <f>Real!D14</f>
        <v>0001</v>
      </c>
      <c r="I14" s="1" t="str">
        <f>Real!E14</f>
        <v>35-TRABAJO NO REMUNERADO DEL HOGAR</v>
      </c>
      <c r="J14" s="1" t="str">
        <f>Real!F14</f>
        <v>CAIZA PACHACAMA DANIELA DEL CARMEN</v>
      </c>
      <c r="K14" s="1" t="str">
        <f>Real!G14</f>
        <v>NULL</v>
      </c>
      <c r="L14" t="str">
        <f>CLEAN(TRIM(Real!H14))</f>
        <v>CALLE Y CAMINO A BELEN</v>
      </c>
      <c r="M14" s="1" t="str">
        <f>Real!P14</f>
        <v>2020-10-01</v>
      </c>
      <c r="N14" s="1" t="s">
        <v>2873</v>
      </c>
    </row>
    <row r="15" spans="1:14" x14ac:dyDescent="0.25">
      <c r="A15" s="1" t="str">
        <f>Real!A15</f>
        <v>1716493745</v>
      </c>
      <c r="B15" s="1" t="str">
        <f>Real!J15</f>
        <v>PEREZ SILVA GLENDA ELIZABETH</v>
      </c>
      <c r="C15" t="str">
        <f>CLEAN(TRIM(Real!K15))</f>
        <v>SANGOLQUI, CHILE 1-29 Y GARCIA MORENO</v>
      </c>
      <c r="D15" s="1" t="str">
        <f>Real!B15</f>
        <v>170501</v>
      </c>
      <c r="E15" s="1" t="str">
        <f>Real!O15</f>
        <v>3264</v>
      </c>
      <c r="F15" s="1" t="str">
        <f>Real!R15</f>
        <v>EJECUTIVO DE NEGOCIOS BANCA PYMES</v>
      </c>
      <c r="G15" s="1" t="str">
        <f>Real!C15</f>
        <v>1790010937001</v>
      </c>
      <c r="H15" s="1" t="str">
        <f>Real!D15</f>
        <v>9099</v>
      </c>
      <c r="I15" s="1" t="str">
        <f>Real!E15</f>
        <v>1- INSTITUCION FINANCIERA PRIVADA, BANCOS Y CIA DE SEGUROS22</v>
      </c>
      <c r="J15" s="1" t="str">
        <f>Real!F15</f>
        <v>BANCO PICHINCHA CA</v>
      </c>
      <c r="K15" s="1" t="str">
        <f>Real!G15</f>
        <v>082231544</v>
      </c>
      <c r="L15" t="str">
        <f>CLEAN(TRIM(Real!H15))</f>
        <v>IÐAQUITO. AV. AMAZONAS N45-60 IGNACIO PEREIRA. EDIFICIO MATRIZ. IGNACI</v>
      </c>
      <c r="M15" s="1" t="str">
        <f>Real!P15</f>
        <v>2018-04-09</v>
      </c>
      <c r="N15" s="1" t="s">
        <v>2873</v>
      </c>
    </row>
    <row r="16" spans="1:14" x14ac:dyDescent="0.25">
      <c r="A16" s="1" t="str">
        <f>Real!A16</f>
        <v>1716493810</v>
      </c>
      <c r="B16" s="1" t="str">
        <f>Real!J16</f>
        <v>GRANJA DUQUE ANDRES SEBASTIAN</v>
      </c>
      <c r="C16" t="str">
        <f>CLEAN(TRIM(Real!K16))</f>
        <v>RIO PUTUMAYO Y PSJE M.RIVERA CONJ LA RIADA</v>
      </c>
      <c r="D16" s="1" t="str">
        <f>Real!B16</f>
        <v>170151</v>
      </c>
      <c r="E16" s="1" t="str">
        <f>Real!O16</f>
        <v>475</v>
      </c>
      <c r="F16" s="1" t="str">
        <f>Real!R16</f>
        <v>AFILIACION VOLUNTARIA ECUATORIANO Y EXTRANJERO DENTRO DEL ECUADOR</v>
      </c>
      <c r="G16" s="1" t="str">
        <f>Real!C16</f>
        <v>1716493810090</v>
      </c>
      <c r="H16" s="1" t="str">
        <f>Real!D16</f>
        <v>0001</v>
      </c>
      <c r="I16" s="1" t="str">
        <f>Real!E16</f>
        <v>32-AFILIACION VOLUNTARIA(TIPEM-32)</v>
      </c>
      <c r="J16" s="1" t="str">
        <f>Real!F16</f>
        <v>GRANJA DUQUE ANDRES SEBASTIAN</v>
      </c>
      <c r="K16" s="1" t="str">
        <f>Real!G16</f>
        <v>022861834</v>
      </c>
      <c r="L16" t="str">
        <f>CLEAN(TRIM(Real!H16))</f>
        <v>RIO PUTUMAYO Y PSJE M.RIVERA CONJ LA RIADA</v>
      </c>
      <c r="M16" s="1" t="str">
        <f>Real!P16</f>
        <v>2019-11-01</v>
      </c>
      <c r="N16" s="1" t="s">
        <v>2873</v>
      </c>
    </row>
    <row r="17" spans="1:14" x14ac:dyDescent="0.25">
      <c r="A17" s="1" t="str">
        <f>Real!A17</f>
        <v>1716494206</v>
      </c>
      <c r="B17" s="1" t="str">
        <f>Real!J17</f>
        <v>CATOTA VASCO CRISTINA GUADALUPE</v>
      </c>
      <c r="C17" t="str">
        <f>CLEAN(TRIM(Real!K17))</f>
        <v>CALLE SAN MIGUELLOTE 2 Y LOS LIRIOS</v>
      </c>
      <c r="D17" s="1" t="str">
        <f>Real!B17</f>
        <v>170503</v>
      </c>
      <c r="E17" s="1" t="str">
        <f>Real!O17</f>
        <v>490</v>
      </c>
      <c r="F17" s="1" t="str">
        <f>Real!R17</f>
        <v>EMPLEADA DOM+STICA</v>
      </c>
      <c r="G17" s="1" t="str">
        <f>Real!C17</f>
        <v>1713477345000</v>
      </c>
      <c r="H17" s="1" t="str">
        <f>Real!D17</f>
        <v>0001</v>
      </c>
      <c r="I17" s="1" t="str">
        <f>Real!E17</f>
        <v>25-EMPLEADOR DOMESTICO</v>
      </c>
      <c r="J17" s="1" t="str">
        <f>Real!F17</f>
        <v>BARRIGA ORTIZ JORGE ENRIQUE</v>
      </c>
      <c r="K17" s="1" t="str">
        <f>Real!G17</f>
        <v>022871017</v>
      </c>
      <c r="L17" t="str">
        <f>CLEAN(TRIM(Real!H17))</f>
        <v>SAN RAFAEL. VEGONIAS 686 . 686. AV. DE LAS ROSAS . SAN RAFAEL.</v>
      </c>
      <c r="M17" s="1" t="str">
        <f>Real!P17</f>
        <v>2017-01-13</v>
      </c>
      <c r="N17" s="1" t="s">
        <v>2873</v>
      </c>
    </row>
    <row r="18" spans="1:14" x14ac:dyDescent="0.25">
      <c r="A18" s="1" t="str">
        <f>Real!A18</f>
        <v>1716494578</v>
      </c>
      <c r="B18" s="1" t="str">
        <f>Real!J18</f>
        <v>SIMBA MORENO CHRISTIAN PAUL</v>
      </c>
      <c r="C18" t="str">
        <f>CLEAN(TRIM(Real!K18))</f>
        <v>BARRIO LOS ILINIZA, CASA 6, MZ 7</v>
      </c>
      <c r="D18" s="1" t="str">
        <f>Real!B18</f>
        <v>170150</v>
      </c>
      <c r="E18" s="1" t="str">
        <f>Real!O18</f>
        <v>476</v>
      </c>
      <c r="F18" s="1" t="str">
        <f>Real!R18</f>
        <v>DESPACHADOR COMBUSTIBLE/ISLERO</v>
      </c>
      <c r="G18" s="1" t="str">
        <f>Real!C18</f>
        <v>1792015898001</v>
      </c>
      <c r="H18" s="1" t="str">
        <f>Real!D18</f>
        <v>0001</v>
      </c>
      <c r="I18" s="1" t="str">
        <f>Real!E18</f>
        <v>2-EMPRESA PRIVADA -SOCIEDADES / COMPANIAS</v>
      </c>
      <c r="J18" s="1" t="str">
        <f>Real!F18</f>
        <v>COMERCOBSA S.A.</v>
      </c>
      <c r="K18" s="1" t="str">
        <f>Real!G18</f>
        <v>022690661</v>
      </c>
      <c r="L18" t="str">
        <f>CLEAN(TRIM(Real!H18))</f>
        <v>GUAMANI. RIO CONGO . E1-49. AV. MALDONADO. BANCO SOLIDARIO.</v>
      </c>
      <c r="M18" s="1" t="str">
        <f>Real!P18</f>
        <v>2018-09-01</v>
      </c>
      <c r="N18" s="1" t="s">
        <v>2873</v>
      </c>
    </row>
    <row r="19" spans="1:14" x14ac:dyDescent="0.25">
      <c r="A19" s="1" t="str">
        <f>Real!A19</f>
        <v>0910980978</v>
      </c>
      <c r="B19" s="1" t="str">
        <f>Real!J19</f>
        <v>CORREA VASQUEZ LUIS EUSEBIO</v>
      </c>
      <c r="C19" t="str">
        <f>CLEAN(TRIM(Real!K19))</f>
        <v>RCTO. LA RACROSIS</v>
      </c>
      <c r="D19" s="1" t="str">
        <f>Real!B19</f>
        <v>091250</v>
      </c>
      <c r="E19" s="1" t="str">
        <f>Real!O19</f>
        <v>110</v>
      </c>
      <c r="F19" s="1" t="str">
        <f>Real!R19</f>
        <v>JEFE DE FAMILIA DEL SSC</v>
      </c>
      <c r="G19" s="1" t="str">
        <f>Real!C19</f>
        <v>3902177000000</v>
      </c>
      <c r="H19" s="1" t="str">
        <f>Real!D19</f>
        <v>0001</v>
      </c>
      <c r="I19" s="1" t="str">
        <f>Real!E19</f>
        <v>17-ORGANIZACION CAMPESINA</v>
      </c>
      <c r="J19" s="1" t="str">
        <f>Real!F19</f>
        <v>EL CISNE</v>
      </c>
      <c r="K19" s="1" t="str">
        <f>Real!G19</f>
        <v>NULL</v>
      </c>
      <c r="L19" t="str">
        <f>CLEAN(TRIM(Real!H19))</f>
        <v>EL CISNE</v>
      </c>
      <c r="M19" s="1" t="str">
        <f>Real!P19</f>
        <v>2013-12-01</v>
      </c>
      <c r="N19" s="1" t="s">
        <v>2873</v>
      </c>
    </row>
    <row r="20" spans="1:14" x14ac:dyDescent="0.25">
      <c r="A20" s="1" t="str">
        <f>Real!A20</f>
        <v>1716494578</v>
      </c>
      <c r="B20" s="1" t="str">
        <f>Real!J20</f>
        <v>SIMBA MORENO CHRISTIAN PAUL</v>
      </c>
      <c r="C20" t="str">
        <f>CLEAN(TRIM(Real!K20))</f>
        <v>BARRIO LOS ILINIZA, CASA 6, MZ 7</v>
      </c>
      <c r="D20" s="1" t="str">
        <f>Real!B20</f>
        <v>170150</v>
      </c>
      <c r="E20" s="1" t="str">
        <f>Real!O20</f>
        <v>470</v>
      </c>
      <c r="F20" s="1" t="str">
        <f>Real!R20</f>
        <v>TRABAJADOR EN GENERAL</v>
      </c>
      <c r="G20" s="1" t="str">
        <f>Real!C20</f>
        <v>1791356276001</v>
      </c>
      <c r="H20" s="1" t="str">
        <f>Real!D20</f>
        <v>0001</v>
      </c>
      <c r="I20" s="1" t="str">
        <f>Real!E20</f>
        <v>2-EMPRESA PRIVADA -SOCIEDADES / COMPANIAS</v>
      </c>
      <c r="J20" s="1" t="str">
        <f>Real!F20</f>
        <v>TRAIMCOBSA TRANSPORTES IMPORTACIONES S.A.</v>
      </c>
      <c r="K20" s="1" t="str">
        <f>Real!G20</f>
        <v>022690906</v>
      </c>
      <c r="L20" t="str">
        <f>CLEAN(TRIM(Real!H20))</f>
        <v>SAN JOSE DE GUAMANI. RIO CONGO . E1-49. AV MALDONADO. BANCO SOLIDARIO.</v>
      </c>
      <c r="M20" s="1" t="str">
        <f>Real!P20</f>
        <v>2013-09-01</v>
      </c>
      <c r="N20" s="1" t="s">
        <v>2873</v>
      </c>
    </row>
    <row r="21" spans="1:14" x14ac:dyDescent="0.25">
      <c r="A21" s="1" t="str">
        <f>Real!A21</f>
        <v>1716494594</v>
      </c>
      <c r="B21" s="1" t="str">
        <f>Real!J21</f>
        <v>YEPEZ VILLACIS RODRIGO RUBEN</v>
      </c>
      <c r="C21" t="str">
        <f>CLEAN(TRIM(Real!K21))</f>
        <v>INCHALILLO, PAQUISHA LT 4 E INES GANGOTENA</v>
      </c>
      <c r="D21" s="1" t="str">
        <f>Real!B21</f>
        <v>170501</v>
      </c>
      <c r="E21" s="1" t="str">
        <f>Real!O21</f>
        <v>620</v>
      </c>
      <c r="F21" s="1" t="str">
        <f>Real!R21</f>
        <v>GERENTE / AFINES</v>
      </c>
      <c r="G21" s="1" t="str">
        <f>Real!C21</f>
        <v>1793024203001</v>
      </c>
      <c r="H21" s="1" t="str">
        <f>Real!D21</f>
        <v>0001</v>
      </c>
      <c r="I21" s="1" t="str">
        <f>Real!E21</f>
        <v>2-EMPRESA PRIVADA -SOCIEDADES / COMPANIAS</v>
      </c>
      <c r="J21" s="1" t="str">
        <f>Real!F21</f>
        <v>INGENIERIA Y SERVICIOS AGROGEOFORESTALES CIA. LTDA.</v>
      </c>
      <c r="K21" s="1" t="str">
        <f>Real!G21</f>
        <v>022087352</v>
      </c>
      <c r="L21" t="str">
        <f>CLEAN(TRIM(Real!H21))</f>
        <v>INCHALILLO. PAQUISHA. LT 4. INES GANGOTENA. CERRAMIENTO BLANCO.</v>
      </c>
      <c r="M21" s="1" t="str">
        <f>Real!P21</f>
        <v>2021-01-01</v>
      </c>
      <c r="N21" s="1" t="s">
        <v>2873</v>
      </c>
    </row>
    <row r="22" spans="1:14" x14ac:dyDescent="0.25">
      <c r="A22" s="1" t="str">
        <f>Real!A22</f>
        <v>1716494644</v>
      </c>
      <c r="B22" s="1" t="str">
        <f>Real!J22</f>
        <v>MONTALVO MONTALVO MARIA JOSE</v>
      </c>
      <c r="C22" t="str">
        <f>CLEAN(TRIM(Real!K22))</f>
        <v>CALLE EDMUNDO CARBAJAL Y ALONSO DE TORRES EDIFICIO TIERRAALTA</v>
      </c>
      <c r="D22" s="1" t="str">
        <f>Real!B22</f>
        <v>170150</v>
      </c>
      <c r="E22" s="1" t="str">
        <f>Real!O22</f>
        <v>475</v>
      </c>
      <c r="F22" s="1" t="str">
        <f>Real!R22</f>
        <v>AFILIACION VOLUNTARIA ECUATORIANO Y EXTRANJERO DENTRO DEL ECUADOR</v>
      </c>
      <c r="G22" s="1" t="str">
        <f>Real!C22</f>
        <v>1716494644090</v>
      </c>
      <c r="H22" s="1" t="str">
        <f>Real!D22</f>
        <v>0001</v>
      </c>
      <c r="I22" s="1" t="str">
        <f>Real!E22</f>
        <v>32-AFILIACION VOLUNTARIA(TIPEM-32)</v>
      </c>
      <c r="J22" s="1" t="str">
        <f>Real!F22</f>
        <v>MONTALVO MONTALVO MARIA JOSE</v>
      </c>
      <c r="K22" s="1" t="str">
        <f>Real!G22</f>
        <v>NULL</v>
      </c>
      <c r="L22" t="str">
        <f>CLEAN(TRIM(Real!H22))</f>
        <v>CALLE EDMUNDO CARBAJAL Y ALONSO DE TORRES EDIFICIO TIERRAALTA</v>
      </c>
      <c r="M22" s="1" t="str">
        <f>Real!P22</f>
        <v>2024-09-01</v>
      </c>
      <c r="N22" s="1" t="s">
        <v>2873</v>
      </c>
    </row>
    <row r="23" spans="1:14" x14ac:dyDescent="0.25">
      <c r="A23" s="1" t="str">
        <f>Real!A23</f>
        <v>1723264121</v>
      </c>
      <c r="B23" s="1" t="str">
        <f>Real!J23</f>
        <v>SIMBAÐA NACIMBA SANTIAGO MIGUEL</v>
      </c>
      <c r="C23" t="str">
        <f>CLEAN(TRIM(Real!K23))</f>
        <v>TOMAS PAZMIÐO S/N Y S/N</v>
      </c>
      <c r="D23" s="1" t="str">
        <f>Real!B23</f>
        <v>170351</v>
      </c>
      <c r="E23" s="1" t="str">
        <f>Real!O23</f>
        <v>1557</v>
      </c>
      <c r="F23" s="1" t="str">
        <f>Real!R23</f>
        <v>TECNICOS DEL SECTOR DE METALMECANICA</v>
      </c>
      <c r="G23" s="1" t="str">
        <f>Real!C23</f>
        <v>1790004724001</v>
      </c>
      <c r="H23" s="1" t="str">
        <f>Real!D23</f>
        <v>0004</v>
      </c>
      <c r="I23" s="1" t="str">
        <f>Real!E23</f>
        <v>2-EMPRESA PRIVADA -SOCIEDADES / COMPANIAS</v>
      </c>
      <c r="J23" s="1" t="str">
        <f>Real!F23</f>
        <v>ACERIA DEL ECUADOR CA ADELCA.</v>
      </c>
      <c r="K23" s="1" t="str">
        <f>Real!G23</f>
        <v>3968100</v>
      </c>
      <c r="L23" t="str">
        <f>CLEAN(TRIM(Real!H23))</f>
        <v>SANTA LUCIA ALTA. CALLE DEL ESTABLO NO. 50 Y DEL CHARRO EDF. SITE CENT</v>
      </c>
      <c r="M23" s="1" t="str">
        <f>Real!P23</f>
        <v>2014-04-07</v>
      </c>
      <c r="N23" s="1" t="s">
        <v>2873</v>
      </c>
    </row>
    <row r="24" spans="1:14" x14ac:dyDescent="0.25">
      <c r="A24" s="1" t="str">
        <f>Real!A24</f>
        <v>1723264295</v>
      </c>
      <c r="B24" s="1" t="str">
        <f>Real!J24</f>
        <v>GORDILLO VERDESOTO ERIKA MICHELLE</v>
      </c>
      <c r="C24" t="str">
        <f>CLEAN(TRIM(Real!K24))</f>
        <v>XXX</v>
      </c>
      <c r="D24" s="1" t="str">
        <f>Real!B24</f>
        <v>090114</v>
      </c>
      <c r="E24" s="1" t="str">
        <f>Real!O24</f>
        <v>494</v>
      </c>
      <c r="F24" s="1" t="str">
        <f>Real!R24</f>
        <v>TRABAJADOR EN GENERAL</v>
      </c>
      <c r="G24" s="1" t="str">
        <f>Real!C24</f>
        <v>0990974144001</v>
      </c>
      <c r="H24" s="1" t="str">
        <f>Real!D24</f>
        <v>0001</v>
      </c>
      <c r="I24" s="1" t="str">
        <f>Real!E24</f>
        <v>2-EMPRESA PRIVADA -SOCIEDADES / COMPANIAS</v>
      </c>
      <c r="J24" s="1" t="str">
        <f>Real!F24</f>
        <v>EL BARATA S.A.</v>
      </c>
      <c r="K24" s="1" t="str">
        <f>Real!G24</f>
        <v>2329516 23</v>
      </c>
      <c r="L24" t="str">
        <f>CLEAN(TRIM(Real!H24))</f>
        <v>CENTRO. AV. 10 DE AGOSTO . 933-931. 6 DE MARZO-LORENZO DE GARAYCOA. F</v>
      </c>
      <c r="M24" s="1" t="str">
        <f>Real!P24</f>
        <v>2024-11-16</v>
      </c>
      <c r="N24" s="1" t="s">
        <v>2873</v>
      </c>
    </row>
    <row r="25" spans="1:14" x14ac:dyDescent="0.25">
      <c r="A25" s="1" t="str">
        <f>Real!A25</f>
        <v>1723264519</v>
      </c>
      <c r="B25" s="1" t="str">
        <f>Real!J25</f>
        <v>AMAGUAÐA CASTILLO KATHERINE ALEJANDRA</v>
      </c>
      <c r="C25" t="str">
        <f>CLEAN(TRIM(Real!K25))</f>
        <v>QUITO SUR</v>
      </c>
      <c r="D25" s="1" t="str">
        <f>Real!B25</f>
        <v>170150</v>
      </c>
      <c r="E25" s="1" t="str">
        <f>Real!O25</f>
        <v>490</v>
      </c>
      <c r="F25" s="1" t="str">
        <f>Real!R25</f>
        <v>AUXILIAR DE ODONTOLOGIA</v>
      </c>
      <c r="G25" s="1" t="str">
        <f>Real!C25</f>
        <v>1793063195001</v>
      </c>
      <c r="H25" s="1" t="str">
        <f>Real!D25</f>
        <v>0004</v>
      </c>
      <c r="I25" s="1" t="str">
        <f>Real!E25</f>
        <v>2-EMPRESA PRIVADA -SOCIEDADES / COMPANIAS</v>
      </c>
      <c r="J25" s="1" t="str">
        <f>Real!F25</f>
        <v>CM VIDASUR S.A.</v>
      </c>
      <c r="K25" s="1" t="str">
        <f>Real!G25</f>
        <v>0222669800</v>
      </c>
      <c r="L25" t="str">
        <f>CLEAN(TRIM(Real!H25))</f>
        <v>VILLAFLORA. VILLAFLORA. S/N. PEDRO . REDONDEL.</v>
      </c>
      <c r="M25" s="1" t="str">
        <f>Real!P25</f>
        <v>2023-01-03</v>
      </c>
      <c r="N25" s="1" t="s">
        <v>2873</v>
      </c>
    </row>
    <row r="26" spans="1:14" x14ac:dyDescent="0.25">
      <c r="A26" s="1" t="str">
        <f>Real!A26</f>
        <v>1723264717</v>
      </c>
      <c r="B26" s="1" t="str">
        <f>Real!J26</f>
        <v>GONZALEZ BONILLA SEBASTIAN EMILIANO</v>
      </c>
      <c r="C26" t="str">
        <f>CLEAN(TRIM(Real!K26))</f>
        <v>AV. QUITO KM 7 LOT. LOS CHIPAROS</v>
      </c>
      <c r="D26" s="1" t="str">
        <f>Real!B26</f>
        <v>210150</v>
      </c>
      <c r="E26" s="1" t="str">
        <f>Real!O26</f>
        <v>536</v>
      </c>
      <c r="F26" s="1" t="str">
        <f>Real!R26</f>
        <v>DIBUJANTE</v>
      </c>
      <c r="G26" s="1" t="str">
        <f>Real!C26</f>
        <v>1717276545001</v>
      </c>
      <c r="H26" s="1" t="str">
        <f>Real!D26</f>
        <v>0001</v>
      </c>
      <c r="I26" s="1" t="str">
        <f>Real!E26</f>
        <v>3-EMPRESA UNIPERSONAL /  PEQUEÐA INDUSTRIA</v>
      </c>
      <c r="J26" s="1" t="str">
        <f>Real!F26</f>
        <v>GONZALEZ BONILLA QUINTILIANO ELIECER</v>
      </c>
      <c r="K26" s="1" t="str">
        <f>Real!G26</f>
        <v>062812244</v>
      </c>
      <c r="L26" t="str">
        <f>CLEAN(TRIM(Real!H26))</f>
        <v>LOTIZACION LOS CHIPAROS. LOTIZACION LOS CHIPAROS VIA QUITO S/N . 1. FR</v>
      </c>
      <c r="M26" s="1" t="str">
        <f>Real!P26</f>
        <v>2021-06-01</v>
      </c>
      <c r="N26" s="1" t="s">
        <v>2873</v>
      </c>
    </row>
    <row r="27" spans="1:14" x14ac:dyDescent="0.25">
      <c r="A27" s="1" t="str">
        <f>Real!A27</f>
        <v>1723264980</v>
      </c>
      <c r="B27" s="1" t="str">
        <f>Real!J27</f>
        <v>IZURIETA SANCHEZ MERCY GABRIELA</v>
      </c>
      <c r="C27" t="str">
        <f>CLEAN(TRIM(Real!K27))</f>
        <v>COOP. IESS FUT ZM 12 CASA S13 361 CALLE N Y Y. QUITO</v>
      </c>
      <c r="D27" s="1" t="str">
        <f>Real!B27</f>
        <v>170150</v>
      </c>
      <c r="E27" s="1" t="str">
        <f>Real!O27</f>
        <v>1800</v>
      </c>
      <c r="F27" s="1" t="str">
        <f>Real!R27</f>
        <v>CONTADOR / CONTADOR GENERAL</v>
      </c>
      <c r="G27" s="1" t="str">
        <f>Real!C27</f>
        <v>1791339207001</v>
      </c>
      <c r="H27" s="1" t="str">
        <f>Real!D27</f>
        <v>0001</v>
      </c>
      <c r="I27" s="1" t="str">
        <f>Real!E27</f>
        <v>2-EMPRESA PRIVADA -SOCIEDADES / COMPANIAS</v>
      </c>
      <c r="J27" s="1" t="str">
        <f>Real!F27</f>
        <v>UNIVERSIDAD INTERNACIONAL DEL ECUADOR</v>
      </c>
      <c r="K27" s="1" t="str">
        <f>Real!G27</f>
        <v>022985600</v>
      </c>
      <c r="L27" t="str">
        <f>CLEAN(TRIM(Real!H27))</f>
        <v>VALLE. AV. SIMON BOLIVAR S/N SECUNDARIA. PB. JORGE FERNANDEZ. INTERCAM</v>
      </c>
      <c r="M27" s="1" t="str">
        <f>Real!P27</f>
        <v>2019-11-07</v>
      </c>
      <c r="N27" s="1" t="s">
        <v>2873</v>
      </c>
    </row>
    <row r="28" spans="1:14" x14ac:dyDescent="0.25">
      <c r="A28" s="1" t="str">
        <f>Real!A28</f>
        <v>1723265052</v>
      </c>
      <c r="B28" s="1" t="str">
        <f>Real!J28</f>
        <v>FLORES ARTEAGA JESSICA LIZETH</v>
      </c>
      <c r="C28" t="str">
        <f>CLEAN(TRIM(Real!K28))</f>
        <v>QUITO</v>
      </c>
      <c r="D28" s="1" t="str">
        <f>Real!B28</f>
        <v>090114</v>
      </c>
      <c r="E28" s="1" t="str">
        <f>Real!O28</f>
        <v>481</v>
      </c>
      <c r="F28" s="1" t="str">
        <f>Real!R28</f>
        <v>IMPULSADOR / A</v>
      </c>
      <c r="G28" s="1" t="str">
        <f>Real!C28</f>
        <v>0991210245001</v>
      </c>
      <c r="H28" s="1" t="str">
        <f>Real!D28</f>
        <v>0001</v>
      </c>
      <c r="I28" s="1" t="str">
        <f>Real!E28</f>
        <v>2-EMPRESA PRIVADA -SOCIEDADES / COMPANIAS</v>
      </c>
      <c r="J28" s="1" t="str">
        <f>Real!F28</f>
        <v>INTERMEDIARIA DE VENTAS SUPER BAHIA SUBAHI SOCIEDAD ANONIMA</v>
      </c>
      <c r="K28" s="1" t="str">
        <f>Real!G28</f>
        <v>072963322</v>
      </c>
      <c r="L28" t="str">
        <f>CLEAN(TRIM(Real!H28))</f>
        <v>CENTRO. CHIMBORAZO 1051 AYACUCHO. 1051. CENTRO. BAHIA.</v>
      </c>
      <c r="M28" s="1" t="str">
        <f>Real!P28</f>
        <v>2025-04-21</v>
      </c>
      <c r="N28" s="1" t="s">
        <v>2873</v>
      </c>
    </row>
    <row r="29" spans="1:14" x14ac:dyDescent="0.25">
      <c r="A29" s="1" t="str">
        <f>Real!A29</f>
        <v>1723265557</v>
      </c>
      <c r="B29" s="1" t="str">
        <f>Real!J29</f>
        <v>MEJIA CHICA CATALINA PAMELA</v>
      </c>
      <c r="C29" t="str">
        <f>CLEAN(TRIM(Real!K29))</f>
        <v>LLANO GRANDE. GUAYAS. N4-369. 28 DE JUNIO. A 2 CUADRAS DE TIA LLANO GRANDE.</v>
      </c>
      <c r="D29" s="1" t="str">
        <f>Real!B29</f>
        <v>170155</v>
      </c>
      <c r="E29" s="1" t="str">
        <f>Real!O29</f>
        <v>480</v>
      </c>
      <c r="F29" s="1" t="str">
        <f>Real!R29</f>
        <v>EDUCADOR DE PARVULOS (TITULO UNIVERSITARIO)</v>
      </c>
      <c r="G29" s="1" t="str">
        <f>Real!C29</f>
        <v>1714816012001</v>
      </c>
      <c r="H29" s="1" t="str">
        <f>Real!D29</f>
        <v>0001</v>
      </c>
      <c r="I29" s="1" t="str">
        <f>Real!E29</f>
        <v>3-EMPRESA UNIPERSONAL /  PEQUEÐA INDUSTRIA</v>
      </c>
      <c r="J29" s="1" t="str">
        <f>Real!F29</f>
        <v>GARCIA OCAMPO BETTY MERCEDES</v>
      </c>
      <c r="K29" s="1" t="str">
        <f>Real!G29</f>
        <v>022403224</v>
      </c>
      <c r="L29" t="str">
        <f>CLEAN(TRIM(Real!H29))</f>
        <v>SAN JOSE DE MORAN. CARLOS MANTILLA. OE3-438. JOSE ANDRADE. COL.GEORGE</v>
      </c>
      <c r="M29" s="1" t="str">
        <f>Real!P29</f>
        <v>2022-01-01</v>
      </c>
      <c r="N29" s="1" t="s">
        <v>2873</v>
      </c>
    </row>
    <row r="30" spans="1:14" x14ac:dyDescent="0.25">
      <c r="A30" s="1" t="str">
        <f>Real!A30</f>
        <v>1723265912</v>
      </c>
      <c r="B30" s="1" t="str">
        <f>Real!J30</f>
        <v>CALUPIÐA CEDEÐO JUAN DIEGO</v>
      </c>
      <c r="C30" t="str">
        <f>CLEAN(TRIM(Real!K30))</f>
        <v>CALLE E6H S8-50 Y AV. ALPAHUASI</v>
      </c>
      <c r="D30" s="1" t="str">
        <f>Real!B30</f>
        <v>170150</v>
      </c>
      <c r="E30" s="1" t="str">
        <f>Real!O30</f>
        <v>578</v>
      </c>
      <c r="F30" s="1" t="str">
        <f>Real!R30</f>
        <v>ASISTENTE / AYUDANTE / AUXILIAR DE SERVICIOS EN GENERAL</v>
      </c>
      <c r="G30" s="1" t="str">
        <f>Real!C30</f>
        <v>1792809622001</v>
      </c>
      <c r="H30" s="1" t="str">
        <f>Real!D30</f>
        <v>0013</v>
      </c>
      <c r="I30" s="1" t="str">
        <f>Real!E30</f>
        <v>2-EMPRESA PRIVADA -SOCIEDADES / COMPANIAS</v>
      </c>
      <c r="J30" s="1" t="str">
        <f>Real!F30</f>
        <v>MAINCOFFEE COMERCIALIZADORA EGUIGUREN GARCIA CIA LTDA</v>
      </c>
      <c r="K30" s="1" t="str">
        <f>Real!G30</f>
        <v>3227727</v>
      </c>
      <c r="L30" t="str">
        <f>CLEAN(TRIM(Real!H30))</f>
        <v>VICENTINA. TOLEDO. N24-639. CORUNA. PLAZA ARTIGAS.</v>
      </c>
      <c r="M30" s="1" t="str">
        <f>Real!P30</f>
        <v>2024-02-07</v>
      </c>
      <c r="N30" s="1" t="s">
        <v>2873</v>
      </c>
    </row>
    <row r="31" spans="1:14" x14ac:dyDescent="0.25">
      <c r="A31" s="1" t="str">
        <f>Real!A31</f>
        <v>0803470301</v>
      </c>
      <c r="B31" s="1" t="str">
        <f>Real!J31</f>
        <v>MINA ORTIZ ERIKA PAOLA</v>
      </c>
      <c r="C31" t="str">
        <f>CLEAN(TRIM(Real!K31))</f>
        <v>AM39SL11P2PASAJE15CDLA LA TOLITA 2 6 Y MANUELA</v>
      </c>
      <c r="D31" s="1" t="str">
        <f>Real!B31</f>
        <v>080105</v>
      </c>
      <c r="E31" s="1" t="str">
        <f>Real!O31</f>
        <v>571</v>
      </c>
      <c r="F31" s="1" t="str">
        <f>Real!R31</f>
        <v>AUXILIAR DE FARMACIA</v>
      </c>
      <c r="G31" s="1" t="str">
        <f>Real!C31</f>
        <v>0990858322001</v>
      </c>
      <c r="H31" s="1" t="str">
        <f>Real!D31</f>
        <v>0000</v>
      </c>
      <c r="I31" s="1" t="str">
        <f>Real!E31</f>
        <v>2-EMPRESA PRIVADA -SOCIEDADES / COMPANIAS</v>
      </c>
      <c r="J31" s="1" t="str">
        <f>Real!F31</f>
        <v>DISTRIBUIDORA FARMACEUTICA ECUATORIANA DIFARE S.A.</v>
      </c>
      <c r="K31" s="1" t="str">
        <f>Real!G31</f>
        <v>2882647</v>
      </c>
      <c r="L31" t="str">
        <f>CLEAN(TRIM(Real!H31))</f>
        <v>NORTE. CIUDAD COLON MZ 275 SOLAR 3. SOLAR 5. URB. CIUDAD COLON. TECNOF</v>
      </c>
      <c r="M31" s="1" t="str">
        <f>Real!P31</f>
        <v>2022-12-01</v>
      </c>
      <c r="N31" s="1" t="s">
        <v>2873</v>
      </c>
    </row>
    <row r="32" spans="1:14" x14ac:dyDescent="0.25">
      <c r="A32" s="1" t="str">
        <f>Real!A32</f>
        <v>0803471820</v>
      </c>
      <c r="B32" s="1" t="str">
        <f>Real!J32</f>
        <v>SIERRA VALDEZ FERNANDA ELIZABETH</v>
      </c>
      <c r="C32" t="str">
        <f>CLEAN(TRIM(Real!K32))</f>
        <v>SECTOR PLAYA ANCHA, MALECON, CALLE M Y CH</v>
      </c>
      <c r="D32" s="1" t="str">
        <f>Real!B32</f>
        <v>080654</v>
      </c>
      <c r="E32" s="1" t="str">
        <f>Real!O32</f>
        <v>475</v>
      </c>
      <c r="F32" s="1" t="str">
        <f>Real!R32</f>
        <v>AUXILIAR DE SERVICIO</v>
      </c>
      <c r="G32" s="1" t="str">
        <f>Real!C32</f>
        <v>0860013300001</v>
      </c>
      <c r="H32" s="1" t="str">
        <f>Real!D32</f>
        <v>0001</v>
      </c>
      <c r="I32" s="1" t="str">
        <f>Real!E32</f>
        <v>10-ORGANISMOS DEL REGIMEN SECCIONAL</v>
      </c>
      <c r="J32" s="1" t="str">
        <f>Real!F32</f>
        <v>GOBIERNO AUTONOMO DESCENTRALIZADO PARROQUIAL RURAL DE TONSUP</v>
      </c>
      <c r="K32" s="1" t="str">
        <f>Real!G32</f>
        <v>062464943</v>
      </c>
      <c r="L32" t="str">
        <f>CLEAN(TRIM(Real!H32))</f>
        <v>PLAYA ANCHA. ENTRADA PLAYA ANCHA. SN. ENTRADA VILLARICA. CANCHA DE FUT</v>
      </c>
      <c r="M32" s="1" t="str">
        <f>Real!P32</f>
        <v>2025-01-07</v>
      </c>
      <c r="N32" s="1" t="s">
        <v>2873</v>
      </c>
    </row>
    <row r="33" spans="1:14" x14ac:dyDescent="0.25">
      <c r="A33" s="1" t="str">
        <f>Real!A33</f>
        <v>0803472240</v>
      </c>
      <c r="B33" s="1" t="str">
        <f>Real!J33</f>
        <v>QUIÐONEZ MURILLO CARLOS JUNIOR</v>
      </c>
      <c r="C33" t="str">
        <f>CLEAN(TRIM(Real!K33))</f>
        <v>LA TRONCAL</v>
      </c>
      <c r="D33" s="1" t="str">
        <f>Real!B33</f>
        <v>170150</v>
      </c>
      <c r="E33" s="1" t="str">
        <f>Real!O33</f>
        <v>490</v>
      </c>
      <c r="F33" s="1" t="str">
        <f>Real!R33</f>
        <v>PEON</v>
      </c>
      <c r="G33" s="1" t="str">
        <f>Real!C33</f>
        <v>1791730321001</v>
      </c>
      <c r="H33" s="1" t="str">
        <f>Real!D33</f>
        <v>0001</v>
      </c>
      <c r="I33" s="1" t="str">
        <f>Real!E33</f>
        <v>2-EMPRESA PRIVADA -SOCIEDADES / COMPANIAS</v>
      </c>
      <c r="J33" s="1" t="str">
        <f>Real!F33</f>
        <v>MACCONSTRUCCIONES S.A.</v>
      </c>
      <c r="K33" s="1" t="str">
        <f>Real!G33</f>
        <v>2566433</v>
      </c>
      <c r="L33" t="str">
        <f>CLEAN(TRIM(Real!H33))</f>
        <v>LA FLORESTA. AV. IGNACIO DE VEINTIMILLA. E9-26. LEONIDAS PLAZA. U. CAT</v>
      </c>
      <c r="M33" s="1" t="str">
        <f>Real!P33</f>
        <v>2023-01-09</v>
      </c>
      <c r="N33" s="1" t="s">
        <v>2873</v>
      </c>
    </row>
    <row r="34" spans="1:14" x14ac:dyDescent="0.25">
      <c r="A34" s="1" t="str">
        <f>Real!A34</f>
        <v>0803472349</v>
      </c>
      <c r="B34" s="1" t="str">
        <f>Real!J34</f>
        <v>CARDENAS MERCADO DIEGO RAFAEL</v>
      </c>
      <c r="C34" t="str">
        <f>CLEAN(TRIM(Real!K34))</f>
        <v>DURAN</v>
      </c>
      <c r="D34" s="1" t="str">
        <f>Real!B34</f>
        <v>080103</v>
      </c>
      <c r="E34" s="1" t="str">
        <f>Real!O34</f>
        <v>816</v>
      </c>
      <c r="F34" s="1" t="str">
        <f>Real!R34</f>
        <v>TECNICO ELECTRICO</v>
      </c>
      <c r="G34" s="1" t="str">
        <f>Real!C34</f>
        <v>0990576459001</v>
      </c>
      <c r="H34" s="1" t="str">
        <f>Real!D34</f>
        <v>0001</v>
      </c>
      <c r="I34" s="1" t="str">
        <f>Real!E34</f>
        <v>2-EMPRESA PRIVADA -SOCIEDADES / COMPANIAS</v>
      </c>
      <c r="J34" s="1" t="str">
        <f>Real!F34</f>
        <v>PRODUMAR S.A.</v>
      </c>
      <c r="K34" s="1" t="str">
        <f>Real!G34</f>
        <v>046000208</v>
      </c>
      <c r="L34" t="str">
        <f>CLEAN(TRIM(Real!H34))</f>
        <v>NA. VIA DURAN TAMBO KM 8. NA. NA. NA.</v>
      </c>
      <c r="M34" s="1" t="str">
        <f>Real!P34</f>
        <v>2023-09-07</v>
      </c>
      <c r="N34" s="1" t="s">
        <v>2873</v>
      </c>
    </row>
    <row r="35" spans="1:14" x14ac:dyDescent="0.25">
      <c r="A35" s="1" t="str">
        <f>Real!A35</f>
        <v>0803472596</v>
      </c>
      <c r="B35" s="1" t="str">
        <f>Real!J35</f>
        <v>TENORIO QUIÐONEZ MARTHA ISELA</v>
      </c>
      <c r="C35" t="str">
        <f>CLEAN(TRIM(Real!K35))</f>
        <v>DURAN - EL RECREO ETAPA 2 (28 DE AGOSTO)</v>
      </c>
      <c r="D35" s="1" t="str">
        <f>Real!B35</f>
        <v>090701</v>
      </c>
      <c r="E35" s="1" t="str">
        <f>Real!O35</f>
        <v>499</v>
      </c>
      <c r="F35" s="1" t="str">
        <f>Real!R35</f>
        <v>TRABAJADORES DE PRODUCCION: PESADORES DE CAJAS, ANOTADORES Y ESTIBADOR</v>
      </c>
      <c r="G35" s="1" t="str">
        <f>Real!C35</f>
        <v>0992528699001</v>
      </c>
      <c r="H35" s="1" t="str">
        <f>Real!D35</f>
        <v>0000</v>
      </c>
      <c r="I35" s="1" t="str">
        <f>Real!E35</f>
        <v>2-EMPRESA PRIVADA -SOCIEDADES / COMPANIAS</v>
      </c>
      <c r="J35" s="1" t="str">
        <f>Real!F35</f>
        <v>EMPACRECI S.A.</v>
      </c>
      <c r="K35" s="1" t="str">
        <f>Real!G35</f>
        <v>043707110</v>
      </c>
      <c r="L35" t="str">
        <f>CLEAN(TRIM(Real!H35))</f>
        <v>LOTIZACION PREDIO SANTAY. HIELAN. SOLAR 15. MZ A1. JUNTO FABRICA HIELO</v>
      </c>
      <c r="M35" s="1" t="str">
        <f>Real!P35</f>
        <v>2025-04-01</v>
      </c>
      <c r="N35" s="1" t="s">
        <v>2873</v>
      </c>
    </row>
    <row r="36" spans="1:14" x14ac:dyDescent="0.25">
      <c r="A36" s="1" t="str">
        <f>Real!A36</f>
        <v>0803472760</v>
      </c>
      <c r="B36" s="1" t="str">
        <f>Real!J36</f>
        <v>VALENCIA CAICEDO LUZ MARIA</v>
      </c>
      <c r="C36" t="str">
        <f>CLEAN(TRIM(Real!K36))</f>
        <v>RECINTO ZANCUDO SN ENTRE RECINTO IGUANERO Y RECINTO VAQUERITA</v>
      </c>
      <c r="D36" s="1" t="str">
        <f>Real!B36</f>
        <v>080258</v>
      </c>
      <c r="E36" s="1" t="str">
        <f>Real!O36</f>
        <v>122</v>
      </c>
      <c r="F36" s="1" t="str">
        <f>Real!R36</f>
        <v>TRABAJADOR/A NO REMUNERADO DEL HOGAR</v>
      </c>
      <c r="G36" s="1" t="str">
        <f>Real!C36</f>
        <v>0803472760092</v>
      </c>
      <c r="H36" s="1" t="str">
        <f>Real!D36</f>
        <v>0001</v>
      </c>
      <c r="I36" s="1" t="str">
        <f>Real!E36</f>
        <v>35-TRABAJO NO REMUNERADO DEL HOGAR</v>
      </c>
      <c r="J36" s="1" t="str">
        <f>Real!F36</f>
        <v>VALENCIA CAICEDO LUZ MARIA</v>
      </c>
      <c r="K36" s="1" t="str">
        <f>Real!G36</f>
        <v>063034647</v>
      </c>
      <c r="L36" t="str">
        <f>CLEAN(TRIM(Real!H36))</f>
        <v>RECINTO ZANCUDO SN ENTRE RECINTO IGUANERO Y RECINTO VAQUERITA</v>
      </c>
      <c r="M36" s="1" t="str">
        <f>Real!P36</f>
        <v>2016-04-01</v>
      </c>
      <c r="N36" s="1" t="s">
        <v>2873</v>
      </c>
    </row>
    <row r="37" spans="1:14" x14ac:dyDescent="0.25">
      <c r="A37" s="1" t="str">
        <f>Real!A37</f>
        <v>0803473222</v>
      </c>
      <c r="B37" s="1" t="str">
        <f>Real!J37</f>
        <v>PALADINES VELEZ GEOVANNY ANTONIO</v>
      </c>
      <c r="C37" t="str">
        <f>CLEAN(TRIM(Real!K37))</f>
        <v>ASXZ&lt;XZX. XZ&lt;X&lt;ZX. 00. XZX&lt;ZX&lt;Z. XZ&lt;X&lt;Z.</v>
      </c>
      <c r="D37" s="1" t="str">
        <f>Real!B37</f>
        <v>080103</v>
      </c>
      <c r="E37" s="1" t="str">
        <f>Real!O37</f>
        <v>1676</v>
      </c>
      <c r="F37" s="1" t="str">
        <f>Real!R37</f>
        <v>MEDICO/A GENERAL EN FUNCIONES HOSPITALARIA 1</v>
      </c>
      <c r="G37" s="1" t="str">
        <f>Real!C37</f>
        <v>0860004310001</v>
      </c>
      <c r="H37" s="1" t="str">
        <f>Real!D37</f>
        <v>0000</v>
      </c>
      <c r="I37" s="1" t="str">
        <f>Real!E37</f>
        <v>14-FUNCION EJECUTIVA, LEGISL, JUDICIAL Y ORGANISMOS DEL ESTA</v>
      </c>
      <c r="J37" s="1" t="str">
        <f>Real!F37</f>
        <v>HOSPITAL GENERAL ESMERALDAS SUR-DELFINA TORRES DE CONCHA</v>
      </c>
      <c r="K37" s="1" t="str">
        <f>Real!G37</f>
        <v>062995100</v>
      </c>
      <c r="L37" t="str">
        <f>CLEAN(TRIM(Real!H37))</f>
        <v>SUR. INMACULADA CONCEPCION. S/N. EL EJERCITO Y ALFONSO QUIÐONEZ. SUBCE</v>
      </c>
      <c r="M37" s="1" t="str">
        <f>Real!P37</f>
        <v>2020-04-01</v>
      </c>
      <c r="N37" s="1" t="s">
        <v>2873</v>
      </c>
    </row>
    <row r="38" spans="1:14" x14ac:dyDescent="0.25">
      <c r="A38" s="1" t="str">
        <f>Real!A38</f>
        <v>0803473610</v>
      </c>
      <c r="B38" s="1" t="str">
        <f>Real!J38</f>
        <v>GAMARRA ARIAS ISIDRO IGNACIO</v>
      </c>
      <c r="C38" t="str">
        <f>CLEAN(TRIM(Real!K38))</f>
        <v>AMBATO</v>
      </c>
      <c r="D38" s="1" t="str">
        <f>Real!B38</f>
        <v>180103</v>
      </c>
      <c r="E38" s="1" t="str">
        <f>Real!O38</f>
        <v>484</v>
      </c>
      <c r="F38" s="1" t="str">
        <f>Real!R38</f>
        <v>SALONERO / MESERO (ESTABLECIMIENTOS CATEGORIA SEGUNDA)</v>
      </c>
      <c r="G38" s="1" t="str">
        <f>Real!C38</f>
        <v>1802724383001</v>
      </c>
      <c r="H38" s="1" t="str">
        <f>Real!D38</f>
        <v>0002</v>
      </c>
      <c r="I38" s="1" t="str">
        <f>Real!E38</f>
        <v>3-EMPRESA UNIPERSONAL /  PEQUEÐA INDUSTRIA</v>
      </c>
      <c r="J38" s="1" t="str">
        <f>Real!F38</f>
        <v>GUAMANQUISPE BELTRAN LUIS ENRIQUE</v>
      </c>
      <c r="K38" s="1" t="str">
        <f>Real!G38</f>
        <v>032422390</v>
      </c>
      <c r="L38" t="str">
        <f>CLEAN(TRIM(Real!H38))</f>
        <v>MEDALLA MILAGROSA. ROCAFUERTE . 8.18. ELOY ALFARO. LICEO MONTALVO.</v>
      </c>
      <c r="M38" s="1" t="str">
        <f>Real!P38</f>
        <v>2021-11-03</v>
      </c>
      <c r="N38" s="1" t="s">
        <v>2873</v>
      </c>
    </row>
    <row r="39" spans="1:14" x14ac:dyDescent="0.25">
      <c r="A39" s="1" t="str">
        <f>Real!A39</f>
        <v>0803474212</v>
      </c>
      <c r="B39" s="1" t="str">
        <f>Real!J39</f>
        <v>VELASQUEZ GRACIA RODRIGO ELIAN</v>
      </c>
      <c r="C39" t="str">
        <f>CLEAN(TRIM(Real!K39))</f>
        <v>GUSTAVO BECERRA ENTRE SALINAS Y MEJIA</v>
      </c>
      <c r="D39" s="1" t="str">
        <f>Real!B39</f>
        <v>080104</v>
      </c>
      <c r="E39" s="1" t="str">
        <f>Real!O39</f>
        <v>240</v>
      </c>
      <c r="F39" s="1" t="str">
        <f>Real!R39</f>
        <v>AFILIACION VOLUNTARIA ECUATORIANO Y EXTRANJERO DENTRO DEL ECUADOR</v>
      </c>
      <c r="G39" s="1" t="str">
        <f>Real!C39</f>
        <v>0803474212090</v>
      </c>
      <c r="H39" s="1" t="str">
        <f>Real!D39</f>
        <v>0001</v>
      </c>
      <c r="I39" s="1" t="str">
        <f>Real!E39</f>
        <v>32-AFILIACION VOLUNTARIA(TIPEM-32)</v>
      </c>
      <c r="J39" s="1" t="str">
        <f>Real!F39</f>
        <v>VELASQUEZ GRACIA RODRIGO ELIAN</v>
      </c>
      <c r="K39" s="1" t="str">
        <f>Real!G39</f>
        <v>052000000</v>
      </c>
      <c r="L39" t="str">
        <f>CLEAN(TRIM(Real!H39))</f>
        <v>GUSTAVO BECERRA ENTRE SALINAS Y MEJIA</v>
      </c>
      <c r="M39" s="1" t="str">
        <f>Real!P39</f>
        <v>2024-03-01</v>
      </c>
      <c r="N39" s="1" t="s">
        <v>2873</v>
      </c>
    </row>
    <row r="40" spans="1:14" x14ac:dyDescent="0.25">
      <c r="A40" s="1" t="str">
        <f>Real!A40</f>
        <v>0803474857</v>
      </c>
      <c r="B40" s="1" t="str">
        <f>Real!J40</f>
        <v>AYALA BONE ELVIS ANDRES</v>
      </c>
      <c r="C40" t="str">
        <f>CLEAN(TRIM(Real!K40))</f>
        <v>TACHINA. AV. RIOVERDE. 000. 25 DE DICIEMBRE. FRENTE AL PARQUE.</v>
      </c>
      <c r="D40" s="1" t="str">
        <f>Real!B40</f>
        <v>080166</v>
      </c>
      <c r="E40" s="1" t="str">
        <f>Real!O40</f>
        <v>732</v>
      </c>
      <c r="F40" s="1" t="str">
        <f>Real!R40</f>
        <v>VENDEDOR</v>
      </c>
      <c r="G40" s="1" t="str">
        <f>Real!C40</f>
        <v>0990633436001</v>
      </c>
      <c r="H40" s="1" t="str">
        <f>Real!D40</f>
        <v>0002</v>
      </c>
      <c r="I40" s="1" t="str">
        <f>Real!E40</f>
        <v>2-EMPRESA PRIVADA -SOCIEDADES / COMPANIAS</v>
      </c>
      <c r="J40" s="1" t="str">
        <f>Real!F40</f>
        <v>LA GANGA R.C.A. S.A.</v>
      </c>
      <c r="K40" s="1" t="str">
        <f>Real!G40</f>
        <v>023-964300</v>
      </c>
      <c r="L40" t="str">
        <f>CLEAN(TRIM(Real!H40))</f>
        <v>KENNEDY NORTE. JOSE CASTILLO CASTILLO S/N Y MIGUEL ANGEL GRANADOS . LA</v>
      </c>
      <c r="M40" s="1" t="str">
        <f>Real!P40</f>
        <v>2010-09-01</v>
      </c>
      <c r="N40" s="1" t="s">
        <v>2873</v>
      </c>
    </row>
    <row r="41" spans="1:14" x14ac:dyDescent="0.25">
      <c r="A41" s="1" t="str">
        <f>Real!A41</f>
        <v>0803474949</v>
      </c>
      <c r="B41" s="1" t="str">
        <f>Real!J41</f>
        <v>SUAREZ PEREA MARITZA MAGDALENA</v>
      </c>
      <c r="C41" t="str">
        <f>CLEAN(TRIM(Real!K41))</f>
        <v>LOS PARACAIDISTAS. 2DO CALLEJON 19G N-O. 16. CUARTO PASAJE. UNA CUADRA ANTES DE</v>
      </c>
      <c r="D41" s="1" t="str">
        <f>Real!B41</f>
        <v>090112</v>
      </c>
      <c r="E41" s="1" t="str">
        <f>Real!O41</f>
        <v>624</v>
      </c>
      <c r="F41" s="1" t="str">
        <f>Real!R41</f>
        <v>AYUDANTE DE COCINA (ESTABLECIMIENTOS CATEGORIA PRIMERA)</v>
      </c>
      <c r="G41" s="1" t="str">
        <f>Real!C41</f>
        <v>0993369361001</v>
      </c>
      <c r="H41" s="1" t="str">
        <f>Real!D41</f>
        <v>0000</v>
      </c>
      <c r="I41" s="1" t="str">
        <f>Real!E41</f>
        <v>2-EMPRESA PRIVADA -SOCIEDADES / COMPANIAS</v>
      </c>
      <c r="J41" s="1" t="str">
        <f>Real!F41</f>
        <v>RESGUAYAS CIA.LTDA.</v>
      </c>
      <c r="K41" s="1" t="str">
        <f>Real!G41</f>
        <v>2448328</v>
      </c>
      <c r="L41" t="str">
        <f>CLEAN(TRIM(Real!H41))</f>
        <v>NORTE. EL ORO 1004 AMBATO . 1004. AMBATO. PIZZERIA EL HORNERO.</v>
      </c>
      <c r="M41" s="1" t="str">
        <f>Real!P41</f>
        <v>2022-12-12</v>
      </c>
      <c r="N41" s="1" t="s">
        <v>2873</v>
      </c>
    </row>
    <row r="42" spans="1:14" x14ac:dyDescent="0.25">
      <c r="A42" s="1" t="str">
        <f>Real!A42</f>
        <v>0803475276</v>
      </c>
      <c r="B42" s="1" t="str">
        <f>Real!J42</f>
        <v>PARRALES VASQUEZ JESSENIA MARIBEL</v>
      </c>
      <c r="C42" t="str">
        <f>CLEAN(TRIM(Real!K42))</f>
        <v>BARRIO GRAN COLOMBIA. AVENIDA LIBERTAD. NO. PARADA 13. DIAGONAL HOTEL ESTUARIO.</v>
      </c>
      <c r="D42" s="1" t="str">
        <f>Real!B42</f>
        <v>080101</v>
      </c>
      <c r="E42" s="1" t="str">
        <f>Real!O42</f>
        <v>2408</v>
      </c>
      <c r="F42" s="1" t="str">
        <f>Real!R42</f>
        <v>EXPERTO DE ABOGACIA DE LA COMPETENCIA ZONAL</v>
      </c>
      <c r="G42" s="1" t="str">
        <f>Real!C42</f>
        <v>1760002360001</v>
      </c>
      <c r="H42" s="1" t="str">
        <f>Real!D42</f>
        <v>0001</v>
      </c>
      <c r="I42" s="1" t="str">
        <f>Real!E42</f>
        <v>14-FUNCION EJECUTIVA, LEGISL, JUDICIAL Y ORGANISMOS DEL ESTA</v>
      </c>
      <c r="J42" s="1" t="str">
        <f>Real!F42</f>
        <v>CONTRALORIA GENERAL DEL ESTADO</v>
      </c>
      <c r="K42" s="1" t="str">
        <f>Real!G42</f>
        <v>2239220 22</v>
      </c>
      <c r="L42" t="str">
        <f>CLEAN(TRIM(Real!H42))</f>
        <v>SANTA PRISCA. AV. JUAN MONTALVO. E437. AV. 6 DE DICIEMBRE. PARQUE EL A</v>
      </c>
      <c r="M42" s="1" t="str">
        <f>Real!P42</f>
        <v>2021-05-18</v>
      </c>
      <c r="N42" s="1" t="s">
        <v>2873</v>
      </c>
    </row>
    <row r="43" spans="1:14" x14ac:dyDescent="0.25">
      <c r="A43" s="1" t="str">
        <f>Real!A43</f>
        <v>2200113229</v>
      </c>
      <c r="B43" s="1" t="str">
        <f>Real!J43</f>
        <v>BOHORQUEZ DOMINGUEZ CARLOS ANDRES</v>
      </c>
      <c r="C43" t="str">
        <f>CLEAN(TRIM(Real!K43))</f>
        <v>JORGE RODRIGUEZ Y AMAZONAS</v>
      </c>
      <c r="D43" s="1" t="str">
        <f>Real!B43</f>
        <v>220150</v>
      </c>
      <c r="E43" s="1" t="str">
        <f>Real!O43</f>
        <v>670</v>
      </c>
      <c r="F43" s="1" t="str">
        <f>Real!R43</f>
        <v>RECEPCIONISTA / ANFITRIONA</v>
      </c>
      <c r="G43" s="1" t="str">
        <f>Real!C43</f>
        <v>2290328686001</v>
      </c>
      <c r="H43" s="1" t="str">
        <f>Real!D43</f>
        <v>0001</v>
      </c>
      <c r="I43" s="1" t="str">
        <f>Real!E43</f>
        <v>3-EMPRESA UNIPERSONAL /  PEQUEÐA INDUSTRIA</v>
      </c>
      <c r="J43" s="1" t="str">
        <f>Real!F43</f>
        <v>COMERCIALIZADORA Y SUMINISTRADORA DE VACUNAS MEDERI BD. S.A</v>
      </c>
      <c r="K43" s="1" t="str">
        <f>Real!G43</f>
        <v>062881273</v>
      </c>
      <c r="L43" t="str">
        <f>CLEAN(TRIM(Real!H43))</f>
        <v>ORELLANA . ORELLANA . JORGE RODRIGUEZ . . SN. AMAZONAS. CICLO VIA.</v>
      </c>
      <c r="M43" s="1" t="str">
        <f>Real!P43</f>
        <v>2024-12-01</v>
      </c>
      <c r="N43" s="1" t="s">
        <v>2873</v>
      </c>
    </row>
    <row r="44" spans="1:14" x14ac:dyDescent="0.25">
      <c r="A44" s="1" t="str">
        <f>Real!A44</f>
        <v>2200113476</v>
      </c>
      <c r="B44" s="1" t="str">
        <f>Real!J44</f>
        <v>ESPINOZA MINGA EFRAIN ORLANDO</v>
      </c>
      <c r="C44" t="str">
        <f>CLEAN(TRIM(Real!K44))</f>
        <v>AV. ALEJANDRO LABAKA Y ATAHUALPA ORELLANA</v>
      </c>
      <c r="D44" s="1" t="str">
        <f>Real!B44</f>
        <v>220158</v>
      </c>
      <c r="E44" s="1" t="str">
        <f>Real!O44</f>
        <v>695</v>
      </c>
      <c r="F44" s="1" t="str">
        <f>Real!R44</f>
        <v>TECNICO DE ATENCION PRIMARIA DE SALUD</v>
      </c>
      <c r="G44" s="1" t="str">
        <f>Real!C44</f>
        <v>2260015300001</v>
      </c>
      <c r="H44" s="1" t="str">
        <f>Real!D44</f>
        <v>0001</v>
      </c>
      <c r="I44" s="1" t="str">
        <f>Real!E44</f>
        <v>14-FUNCION EJECUTIVA, LEGISL, JUDICIAL Y ORGANISMOS DEL ESTA</v>
      </c>
      <c r="J44" s="1" t="str">
        <f>Real!F44</f>
        <v>DIRECCION DISTRITAL 22D02 - ORELLANA - LORETO - SALUD</v>
      </c>
      <c r="K44" s="1" t="str">
        <f>Real!G44</f>
        <v>062881688</v>
      </c>
      <c r="L44" t="str">
        <f>CLEAN(TRIM(Real!H44))</f>
        <v>PT.FCO.ORELLANA. CAMBAHUASI AV. ALEJANDRO LABAKA S/N ATAHUALPA . S/N.</v>
      </c>
      <c r="M44" s="1" t="str">
        <f>Real!P44</f>
        <v>2021-09-01</v>
      </c>
      <c r="N44" s="1" t="s">
        <v>2873</v>
      </c>
    </row>
    <row r="45" spans="1:14" x14ac:dyDescent="0.25">
      <c r="A45" s="1" t="str">
        <f>Real!A45</f>
        <v>2200113518</v>
      </c>
      <c r="B45" s="1" t="str">
        <f>Real!J45</f>
        <v>LOAIZA LOZA GABRIEL DAYAN</v>
      </c>
      <c r="C45" t="str">
        <f>CLEAN(TRIM(Real!K45))</f>
        <v>SHUSHUFINDI</v>
      </c>
      <c r="D45" s="1" t="str">
        <f>Real!B45</f>
        <v>170108</v>
      </c>
      <c r="E45" s="1" t="str">
        <f>Real!O45</f>
        <v>491</v>
      </c>
      <c r="F45" s="1" t="str">
        <f>Real!R45</f>
        <v>CHOFER: CAMIONETAS LIVIANAS O MIXTAS HASTA 3,5 TONELADAS.</v>
      </c>
      <c r="G45" s="1" t="str">
        <f>Real!C45</f>
        <v>2191773782001</v>
      </c>
      <c r="H45" s="1" t="str">
        <f>Real!D45</f>
        <v>0001</v>
      </c>
      <c r="I45" s="1" t="str">
        <f>Real!E45</f>
        <v>2-EMPRESA PRIVADA -SOCIEDADES / COMPANIAS</v>
      </c>
      <c r="J45" s="1" t="str">
        <f>Real!F45</f>
        <v>SERVICIOS EMPRESARIALES JIREHSERV S.A.S.</v>
      </c>
      <c r="K45" s="1" t="str">
        <f>Real!G45</f>
        <v>04-2862706</v>
      </c>
      <c r="L45" t="str">
        <f>CLEAN(TRIM(Real!H45))</f>
        <v>SUCUMB</v>
      </c>
      <c r="M45" s="1" t="str">
        <f>Real!P45</f>
        <v>2025-01-01</v>
      </c>
      <c r="N45" s="1" t="s">
        <v>2873</v>
      </c>
    </row>
    <row r="46" spans="1:14" x14ac:dyDescent="0.25">
      <c r="A46" s="1" t="str">
        <f>Real!A46</f>
        <v>2200113617</v>
      </c>
      <c r="B46" s="1" t="str">
        <f>Real!J46</f>
        <v>ZAMBRANO CHAUCA JOSE JAVIER</v>
      </c>
      <c r="C46" t="str">
        <f>CLEAN(TRIM(Real!K46))</f>
        <v>9 DE COCTUBRE0556 Y VIA A LORETO</v>
      </c>
      <c r="D46" s="1" t="str">
        <f>Real!B46</f>
        <v>220150</v>
      </c>
      <c r="E46" s="1" t="str">
        <f>Real!O46</f>
        <v>1667</v>
      </c>
      <c r="F46" s="1" t="str">
        <f>Real!R46</f>
        <v>OPERADOR DE  OPERACIONES/PETROLEO</v>
      </c>
      <c r="G46" s="1" t="str">
        <f>Real!C46</f>
        <v>1792031648001</v>
      </c>
      <c r="H46" s="1" t="str">
        <f>Real!D46</f>
        <v>0001</v>
      </c>
      <c r="I46" s="1" t="str">
        <f>Real!E46</f>
        <v>2-EMPRESA PRIVADA -SOCIEDADES / COMPANIAS</v>
      </c>
      <c r="J46" s="1" t="str">
        <f>Real!F46</f>
        <v>CNLC ECUADOR CORPORACION S.A.</v>
      </c>
      <c r="K46" s="1" t="str">
        <f>Real!G46</f>
        <v>025107825</v>
      </c>
      <c r="L46" t="str">
        <f>CLEAN(TRIM(Real!H46))</f>
        <v>EL BATAN. AV. DE LOS SHYRIS. N35-174. SUECIA. DIAGONAL TRIBUNA.</v>
      </c>
      <c r="M46" s="1" t="str">
        <f>Real!P46</f>
        <v>2015-07-09</v>
      </c>
      <c r="N46" s="1" t="s">
        <v>2873</v>
      </c>
    </row>
    <row r="47" spans="1:14" x14ac:dyDescent="0.25">
      <c r="A47" s="1" t="str">
        <f>Real!A47</f>
        <v>2200113625</v>
      </c>
      <c r="B47" s="1" t="str">
        <f>Real!J47</f>
        <v>REN VELEZ ANGEL LEONIDAS</v>
      </c>
      <c r="C47" t="str">
        <f>CLEAN(TRIM(Real!K47))</f>
        <v>COMUNA CHIRO ISLA</v>
      </c>
      <c r="D47" s="1" t="str">
        <f>Real!B47</f>
        <v>220150</v>
      </c>
      <c r="E47" s="1" t="str">
        <f>Real!O47</f>
        <v>680</v>
      </c>
      <c r="F47" s="1" t="str">
        <f>Real!R47</f>
        <v>CHOFER: CAMIONETAS LIVIANAS O MIXTAS HASTA 3,5 TONELADAS.</v>
      </c>
      <c r="G47" s="1" t="str">
        <f>Real!C47</f>
        <v>2191704536001</v>
      </c>
      <c r="H47" s="1" t="str">
        <f>Real!D47</f>
        <v>0001</v>
      </c>
      <c r="I47" s="1" t="str">
        <f>Real!E47</f>
        <v>2-EMPRESA PRIVADA -SOCIEDADES / COMPANIAS</v>
      </c>
      <c r="J47" s="1" t="str">
        <f>Real!F47</f>
        <v>COMUNA CHIRO ISLA</v>
      </c>
      <c r="K47" s="1" t="str">
        <f>Real!G47</f>
        <v>NULL</v>
      </c>
      <c r="L47" t="str">
        <f>CLEAN(TRIM(Real!H47))</f>
        <v>CAPITAN AUGUSTO RIVADENEYRA</v>
      </c>
      <c r="M47" s="1" t="str">
        <f>Real!P47</f>
        <v>2024-11-01</v>
      </c>
      <c r="N47" s="1" t="s">
        <v>2873</v>
      </c>
    </row>
    <row r="48" spans="1:14" x14ac:dyDescent="0.25">
      <c r="A48" s="1" t="str">
        <f>Real!A48</f>
        <v>2200114086</v>
      </c>
      <c r="B48" s="1" t="str">
        <f>Real!J48</f>
        <v>TAPUY GREFA MERY ERMELINDA</v>
      </c>
      <c r="C48" t="str">
        <f>CLEAN(TRIM(Real!K48))</f>
        <v>VIA A SELVA VERDE ENTRADA POR EL BARRIO EL TRIUNFO</v>
      </c>
      <c r="D48" s="1" t="str">
        <f>Real!B48</f>
        <v>220451</v>
      </c>
      <c r="E48" s="1" t="str">
        <f>Real!O48</f>
        <v>127</v>
      </c>
      <c r="F48" s="1" t="str">
        <f>Real!R48</f>
        <v>TRABAJADOR/A NO REMUNERADO DEL HOGAR</v>
      </c>
      <c r="G48" s="1" t="str">
        <f>Real!C48</f>
        <v>2200114086092</v>
      </c>
      <c r="H48" s="1" t="str">
        <f>Real!D48</f>
        <v>0001</v>
      </c>
      <c r="I48" s="1" t="str">
        <f>Real!E48</f>
        <v>35-TRABAJO NO REMUNERADO DEL HOGAR</v>
      </c>
      <c r="J48" s="1" t="str">
        <f>Real!F48</f>
        <v>TAPUY GREFA MERY ERMELINDA</v>
      </c>
      <c r="K48" s="1" t="str">
        <f>Real!G48</f>
        <v>NULL</v>
      </c>
      <c r="L48" t="str">
        <f>CLEAN(TRIM(Real!H48))</f>
        <v>VIA A SELVA VERDE ENTRADA POR EL BARRIO EL TRIUNFO</v>
      </c>
      <c r="M48" s="1" t="str">
        <f>Real!P48</f>
        <v>2020-10-01</v>
      </c>
      <c r="N48" s="1" t="s">
        <v>2873</v>
      </c>
    </row>
    <row r="49" spans="1:14" x14ac:dyDescent="0.25">
      <c r="A49" s="1" t="str">
        <f>Real!A49</f>
        <v>2200114102</v>
      </c>
      <c r="B49" s="1" t="str">
        <f>Real!J49</f>
        <v>CALVA IMBAQUINGO MARIA YASMIN</v>
      </c>
      <c r="C49" t="str">
        <f>CLEAN(TRIM(Real!K49))</f>
        <v>GUADALUPE LA RRIVA. 9 DE OCTOBRE. 22. S/N. A UNA CUADRA DE LA ESCUELA GUADALUPE</v>
      </c>
      <c r="D49" s="1" t="str">
        <f>Real!B49</f>
        <v>220150</v>
      </c>
      <c r="E49" s="1" t="str">
        <f>Real!O49</f>
        <v>591</v>
      </c>
      <c r="F49" s="1" t="str">
        <f>Real!R49</f>
        <v>AUXILIAR DE SERVICIOS</v>
      </c>
      <c r="G49" s="1" t="str">
        <f>Real!C49</f>
        <v>1560002480001</v>
      </c>
      <c r="H49" s="1" t="str">
        <f>Real!D49</f>
        <v>0001</v>
      </c>
      <c r="I49" s="1" t="str">
        <f>Real!E49</f>
        <v>10-ORGANISMOS DEL REGIMEN SECCIONAL</v>
      </c>
      <c r="J49" s="1" t="str">
        <f>Real!F49</f>
        <v>GOBIERNO AUTONOMO DESCENTRALIZADO DE LA PROVINCIA DE ORELLANA</v>
      </c>
      <c r="K49" s="1" t="str">
        <f>Real!G49</f>
        <v>063731760</v>
      </c>
      <c r="L49" t="str">
        <f>CLEAN(TRIM(Real!H49))</f>
        <v>BARRIO SANTA ROSA. AV. 9 DE OCTUBRE. S/N. ENTRE DAYUMA Y CESAR ANDY. P</v>
      </c>
      <c r="M49" s="1" t="str">
        <f>Real!P49</f>
        <v>2018-05-03</v>
      </c>
      <c r="N49" s="1" t="s">
        <v>2873</v>
      </c>
    </row>
    <row r="50" spans="1:14" x14ac:dyDescent="0.25">
      <c r="A50" s="1" t="str">
        <f>Real!A50</f>
        <v>2200114136</v>
      </c>
      <c r="B50" s="1" t="str">
        <f>Real!J50</f>
        <v>HERNANDEZ VILLAGOMEZ RUTH ELIZABETH</v>
      </c>
      <c r="C50" t="str">
        <f>CLEAN(TRIM(Real!K50))</f>
        <v>SAN CAYETANO CONDORAZO 209 E ISIDRO AYORA</v>
      </c>
      <c r="D50" s="1" t="str">
        <f>Real!B50</f>
        <v>180104</v>
      </c>
      <c r="E50" s="1" t="str">
        <f>Real!O50</f>
        <v>620</v>
      </c>
      <c r="F50" s="1" t="str">
        <f>Real!R50</f>
        <v>PROFESORES CON TITULO DE TERCER NIVEL / BACHILLERATO</v>
      </c>
      <c r="G50" s="1" t="str">
        <f>Real!C50</f>
        <v>1891700764001</v>
      </c>
      <c r="H50" s="1" t="str">
        <f>Real!D50</f>
        <v>0000</v>
      </c>
      <c r="I50" s="1" t="str">
        <f>Real!E50</f>
        <v>2-EMPRESA PRIVADA -SOCIEDADES / COMPANIAS</v>
      </c>
      <c r="J50" s="1" t="str">
        <f>Real!F50</f>
        <v>UNIDAD EDUCATIVA BILINGUE INDOAMERICA</v>
      </c>
      <c r="K50" s="1" t="str">
        <f>Real!G50</f>
        <v>032585323</v>
      </c>
      <c r="L50" t="str">
        <f>CLEAN(TRIM(Real!H50))</f>
        <v>TROPEZON. AV. MANUELITA SAENZ. S/N . VICTOR HUGO. TRAS SEMINARIO MAYO</v>
      </c>
      <c r="M50" s="1" t="str">
        <f>Real!P50</f>
        <v>2023-07-05</v>
      </c>
      <c r="N50" s="1" t="s">
        <v>2873</v>
      </c>
    </row>
    <row r="51" spans="1:14" x14ac:dyDescent="0.25">
      <c r="A51" s="1" t="str">
        <f>Real!A51</f>
        <v>2200114219</v>
      </c>
      <c r="B51" s="1" t="str">
        <f>Real!J51</f>
        <v>NUÐEZ BAYAS RUSBEL OMAR</v>
      </c>
      <c r="C51" t="str">
        <f>CLEAN(TRIM(Real!K51))</f>
        <v>BARRIO 15 DE ENERO, CALLE A Y CALLE 5</v>
      </c>
      <c r="D51" s="1" t="str">
        <f>Real!B51</f>
        <v>220350</v>
      </c>
      <c r="E51" s="1" t="str">
        <f>Real!O51</f>
        <v>475</v>
      </c>
      <c r="F51" s="1" t="str">
        <f>Real!R51</f>
        <v>ASISTENTE / AYUDANTE / AUXILIAR DE SERVICIOS EN GENERAL</v>
      </c>
      <c r="G51" s="1" t="str">
        <f>Real!C51</f>
        <v>2290319830001</v>
      </c>
      <c r="H51" s="1" t="str">
        <f>Real!D51</f>
        <v>0001</v>
      </c>
      <c r="I51" s="1" t="str">
        <f>Real!E51</f>
        <v>2-EMPRESA PRIVADA -SOCIEDADES / COMPANIAS</v>
      </c>
      <c r="J51" s="1" t="str">
        <f>Real!F51</f>
        <v>ORIENFLUVIAL SA</v>
      </c>
      <c r="K51" s="1" t="str">
        <f>Real!G51</f>
        <v>0994771924</v>
      </c>
      <c r="L51" t="str">
        <f>CLEAN(TRIM(Real!H51))</f>
        <v>LA PARKER. VIA SACHA S/N VIA COCA. S/N. VIA PRINCIPAL. FRENTE A PETRO</v>
      </c>
      <c r="M51" s="1" t="str">
        <f>Real!P51</f>
        <v>2018-06-22</v>
      </c>
      <c r="N51" s="1" t="s">
        <v>2873</v>
      </c>
    </row>
    <row r="52" spans="1:14" x14ac:dyDescent="0.25">
      <c r="A52" s="1" t="str">
        <f>Real!A52</f>
        <v>2200114417</v>
      </c>
      <c r="B52" s="1" t="str">
        <f>Real!J52</f>
        <v>QUINTERO TANGUILA CARLOS ANDRES</v>
      </c>
      <c r="C52" t="str">
        <f>CLEAN(TRIM(Real!K52))</f>
        <v>MIGRACION DE DATOS BAJO DEMANDA</v>
      </c>
      <c r="D52" s="1" t="str">
        <f>Real!B52</f>
        <v>230105</v>
      </c>
      <c r="E52" s="1" t="str">
        <f>Real!O52</f>
        <v>562</v>
      </c>
      <c r="F52" s="1" t="str">
        <f>Real!R52</f>
        <v>OPERADOR DE EPF</v>
      </c>
      <c r="G52" s="1" t="str">
        <f>Real!C52</f>
        <v>1791263308001</v>
      </c>
      <c r="H52" s="1" t="str">
        <f>Real!D52</f>
        <v>0001</v>
      </c>
      <c r="I52" s="1" t="str">
        <f>Real!E52</f>
        <v>2-EMPRESA PRIVADA -SOCIEDADES / COMPANIAS</v>
      </c>
      <c r="J52" s="1" t="str">
        <f>Real!F52</f>
        <v>SERTECPET S.A.</v>
      </c>
      <c r="K52" s="1" t="str">
        <f>Real!G52</f>
        <v>023954900</v>
      </c>
      <c r="L52" t="str">
        <f>CLEAN(TRIM(Real!H52))</f>
        <v>EL BATAN. AV. ELOY ALFARO, JOSE CORREA Y MANUEL MARIA SAN. N37-25. JOS</v>
      </c>
      <c r="M52" s="1" t="str">
        <f>Real!P52</f>
        <v>2024-09-24</v>
      </c>
      <c r="N52" s="1" t="s">
        <v>2873</v>
      </c>
    </row>
    <row r="53" spans="1:14" x14ac:dyDescent="0.25">
      <c r="A53" s="1" t="str">
        <f>Real!A53</f>
        <v>2200115166</v>
      </c>
      <c r="B53" s="1" t="str">
        <f>Real!J53</f>
        <v>CALVA GAONA MARIO VINICIO</v>
      </c>
      <c r="C53" t="str">
        <f>CLEAN(TRIM(Real!K53))</f>
        <v>CATAMAYO</v>
      </c>
      <c r="D53" s="1" t="str">
        <f>Real!B53</f>
        <v>110301</v>
      </c>
      <c r="E53" s="1" t="str">
        <f>Real!O53</f>
        <v>475</v>
      </c>
      <c r="F53" s="1" t="str">
        <f>Real!R53</f>
        <v>SERVIDOR PUBLICO DE SERVICIOS 1</v>
      </c>
      <c r="G53" s="1" t="str">
        <f>Real!C53</f>
        <v>1160000400001</v>
      </c>
      <c r="H53" s="1" t="str">
        <f>Real!D53</f>
        <v>0143</v>
      </c>
      <c r="I53" s="1" t="str">
        <f>Real!E53</f>
        <v>10-ORGANISMOS DEL REGIMEN SECCIONAL</v>
      </c>
      <c r="J53" s="1" t="str">
        <f>Real!F53</f>
        <v>GOBIERNO AUTONOMO DESCENTRALIZADO MUNICIPAL DE CATAMAYO</v>
      </c>
      <c r="K53" s="1" t="str">
        <f>Real!G53</f>
        <v>2676565</v>
      </c>
      <c r="L53" t="str">
        <f>CLEAN(TRIM(Real!H53))</f>
        <v>24 DE MAYO. PRIMERO DE MAYO . S/N. ALONSO DE MERCADILLO. CERCA A LA PO</v>
      </c>
      <c r="M53" s="1" t="str">
        <f>Real!P53</f>
        <v>2020-02-21</v>
      </c>
      <c r="N53" s="1" t="s">
        <v>2873</v>
      </c>
    </row>
    <row r="54" spans="1:14" x14ac:dyDescent="0.25">
      <c r="A54" s="1" t="str">
        <f>Real!A54</f>
        <v>2200525992</v>
      </c>
      <c r="B54" s="1" t="str">
        <f>Real!J54</f>
        <v>NARVAEZ RAMIREZ MARIA GABRIELA</v>
      </c>
      <c r="C54" t="str">
        <f>CLEAN(TRIM(Real!K54))</f>
        <v>SAN CARLOS. AV.SAN CARLOS . 30. ENTRADA AL POZO 26. A LADO DEL COMEDOR ROSITA.</v>
      </c>
      <c r="D54" s="1" t="str">
        <f>Real!B54</f>
        <v>220350</v>
      </c>
      <c r="E54" s="1" t="str">
        <f>Real!O54</f>
        <v>848</v>
      </c>
      <c r="F54" s="1" t="str">
        <f>Real!R54</f>
        <v>ASISTENTE / AYUDANTE / AUXILIAR  DE BODEGA</v>
      </c>
      <c r="G54" s="1" t="str">
        <f>Real!C54</f>
        <v>2290320774001</v>
      </c>
      <c r="H54" s="1" t="str">
        <f>Real!D54</f>
        <v>0000</v>
      </c>
      <c r="I54" s="1" t="str">
        <f>Real!E54</f>
        <v>2-EMPRESA PRIVADA -SOCIEDADES / COMPANIAS</v>
      </c>
      <c r="J54" s="1" t="str">
        <f>Real!F54</f>
        <v>COMPAÐIA DE SERVICIOS PETROLEROS LLORI LLERENA CUATROELE S.A.</v>
      </c>
      <c r="K54" s="1" t="str">
        <f>Real!G54</f>
        <v>0981863844</v>
      </c>
      <c r="L54" t="str">
        <f>CLEAN(TRIM(Real!H54))</f>
        <v>NUEVO PARA-SO . VIA LAO AGRIO. SN. S/N INTERSECCION. SN.</v>
      </c>
      <c r="M54" s="1" t="str">
        <f>Real!P54</f>
        <v>2019-07-05</v>
      </c>
      <c r="N54" s="1" t="s">
        <v>2873</v>
      </c>
    </row>
    <row r="55" spans="1:14" x14ac:dyDescent="0.25">
      <c r="A55" s="1" t="str">
        <f>Real!A55</f>
        <v>2200526024</v>
      </c>
      <c r="B55" s="1" t="str">
        <f>Real!J55</f>
        <v>SEGOVIA NAULA SELENA MARIZOL</v>
      </c>
      <c r="C55" t="str">
        <f>CLEAN(TRIM(Real!K55))</f>
        <v>CAMINO PRINCIPAL A LOS REYES ENTRADA</v>
      </c>
      <c r="D55" s="1" t="str">
        <f>Real!B55</f>
        <v>220153</v>
      </c>
      <c r="E55" s="1" t="str">
        <f>Real!O55</f>
        <v>122</v>
      </c>
      <c r="F55" s="1" t="str">
        <f>Real!R55</f>
        <v>TRABAJADOR/A NO REMUNERADO DEL HOGAR</v>
      </c>
      <c r="G55" s="1" t="str">
        <f>Real!C55</f>
        <v>2200526024092</v>
      </c>
      <c r="H55" s="1" t="str">
        <f>Real!D55</f>
        <v>0001</v>
      </c>
      <c r="I55" s="1" t="str">
        <f>Real!E55</f>
        <v>35-TRABAJO NO REMUNERADO DEL HOGAR</v>
      </c>
      <c r="J55" s="1" t="str">
        <f>Real!F55</f>
        <v>SEGOVIA NAULA SELENA MARIZOL</v>
      </c>
      <c r="K55" s="1" t="str">
        <f>Real!G55</f>
        <v>NULL</v>
      </c>
      <c r="L55" t="str">
        <f>CLEAN(TRIM(Real!H55))</f>
        <v>CAMINO PRINCIPAL A LOS REYES ENTRADA</v>
      </c>
      <c r="M55" s="1" t="str">
        <f>Real!P55</f>
        <v>2019-08-01</v>
      </c>
      <c r="N55" s="1" t="s">
        <v>2873</v>
      </c>
    </row>
    <row r="56" spans="1:14" x14ac:dyDescent="0.25">
      <c r="A56" s="1" t="str">
        <f>Real!A56</f>
        <v>2200526297</v>
      </c>
      <c r="B56" s="1" t="str">
        <f>Real!J56</f>
        <v>TUFIÐO RAMIREZ PAMELA ESTEFANIA</v>
      </c>
      <c r="C56" t="str">
        <f>CLEAN(TRIM(Real!K56))</f>
        <v>SACHA</v>
      </c>
      <c r="D56" s="1" t="str">
        <f>Real!B56</f>
        <v>220350</v>
      </c>
      <c r="E56" s="1" t="str">
        <f>Real!O56</f>
        <v>475</v>
      </c>
      <c r="F56" s="1" t="str">
        <f>Real!R56</f>
        <v>ASISTENTE / AYUDANTE / AUXILIAR DE SERVICIOS EN GENERAL</v>
      </c>
      <c r="G56" s="1" t="str">
        <f>Real!C56</f>
        <v>2100090451001</v>
      </c>
      <c r="H56" s="1" t="str">
        <f>Real!D56</f>
        <v>0001</v>
      </c>
      <c r="I56" s="1" t="str">
        <f>Real!E56</f>
        <v>3-EMPRESA UNIPERSONAL /  PEQUEÐA INDUSTRIA</v>
      </c>
      <c r="J56" s="1" t="str">
        <f>Real!F56</f>
        <v>ABAD LOAYZA MARTHA LORENA</v>
      </c>
      <c r="K56" s="1" t="str">
        <f>Real!G56</f>
        <v>062899109</v>
      </c>
      <c r="L56" t="str">
        <f>CLEAN(TRIM(Real!H56))</f>
        <v>BARRIO CENTRAL. ESTEFANIA CRESPO. 1. ALEJANDRO LABAKA. MERCADO SAN FRA</v>
      </c>
      <c r="M56" s="1" t="str">
        <f>Real!P56</f>
        <v>2019-06-01</v>
      </c>
      <c r="N56" s="1" t="s">
        <v>2873</v>
      </c>
    </row>
    <row r="57" spans="1:14" x14ac:dyDescent="0.25">
      <c r="A57" s="1" t="str">
        <f>Real!A57</f>
        <v>2200527840</v>
      </c>
      <c r="B57" s="1" t="str">
        <f>Real!J57</f>
        <v>CHAVEZ TORRES BRYAN DAVID</v>
      </c>
      <c r="C57" t="str">
        <f>CLEAN(TRIM(Real!K57))</f>
        <v>12 DE OCTUBRE Y FRANCISCO SALAZAR</v>
      </c>
      <c r="D57" s="1" t="str">
        <f>Real!B57</f>
        <v>220350</v>
      </c>
      <c r="E57" s="1" t="str">
        <f>Real!O57</f>
        <v>982</v>
      </c>
      <c r="F57" s="1" t="str">
        <f>Real!R57</f>
        <v>OPERADOR</v>
      </c>
      <c r="G57" s="1" t="str">
        <f>Real!C57</f>
        <v>1792369428001</v>
      </c>
      <c r="H57" s="1" t="str">
        <f>Real!D57</f>
        <v>0001</v>
      </c>
      <c r="I57" s="1" t="str">
        <f>Real!E57</f>
        <v>2-EMPRESA PRIVADA -SOCIEDADES / COMPANIAS</v>
      </c>
      <c r="J57" s="1" t="str">
        <f>Real!F57</f>
        <v>SCHLUMBERGER DEL ECUADOR S.A.</v>
      </c>
      <c r="K57" s="1" t="str">
        <f>Real!G57</f>
        <v>022976900</v>
      </c>
      <c r="L57" t="str">
        <f>CLEAN(TRIM(Real!H57))</f>
        <v>NORTE. VIA NAYO. TORRE 3. SIMON BOLIVAR. PARQUE CORPORATIVO.</v>
      </c>
      <c r="M57" s="1" t="str">
        <f>Real!P57</f>
        <v>2021-07-05</v>
      </c>
      <c r="N57" s="1" t="s">
        <v>2873</v>
      </c>
    </row>
    <row r="58" spans="1:14" x14ac:dyDescent="0.25">
      <c r="A58" s="1" t="str">
        <f>Real!A58</f>
        <v>2200528384</v>
      </c>
      <c r="B58" s="1" t="str">
        <f>Real!J58</f>
        <v>OTAVALO NOA ANA NEREIDA</v>
      </c>
      <c r="C58" t="str">
        <f>CLEAN(TRIM(Real!K58))</f>
        <v>SENDERO SIN NOMBRE CAMINO VECINAL AL SECTOR LUNCHI</v>
      </c>
      <c r="D58" s="1" t="str">
        <f>Real!B58</f>
        <v>220154</v>
      </c>
      <c r="E58" s="1" t="str">
        <f>Real!O58</f>
        <v>122</v>
      </c>
      <c r="F58" s="1" t="str">
        <f>Real!R58</f>
        <v>TRABAJADOR/A NO REMUNERADO DEL HOGAR</v>
      </c>
      <c r="G58" s="1" t="str">
        <f>Real!C58</f>
        <v>2200528384092</v>
      </c>
      <c r="H58" s="1" t="str">
        <f>Real!D58</f>
        <v>0001</v>
      </c>
      <c r="I58" s="1" t="str">
        <f>Real!E58</f>
        <v>35-TRABAJO NO REMUNERADO DEL HOGAR</v>
      </c>
      <c r="J58" s="1" t="str">
        <f>Real!F58</f>
        <v>OTAVALO NOA ANA NEREIDA</v>
      </c>
      <c r="K58" s="1" t="str">
        <f>Real!G58</f>
        <v>NULL</v>
      </c>
      <c r="L58" t="str">
        <f>CLEAN(TRIM(Real!H58))</f>
        <v>SENDERO SIN NOMBRE CAMINO VECINAL AL SECTOR LUNCHI</v>
      </c>
      <c r="M58" s="1" t="str">
        <f>Real!P58</f>
        <v>2016-03-01</v>
      </c>
      <c r="N58" s="1" t="s">
        <v>2873</v>
      </c>
    </row>
    <row r="59" spans="1:14" x14ac:dyDescent="0.25">
      <c r="A59" s="1" t="str">
        <f>Real!A59</f>
        <v>2200530125</v>
      </c>
      <c r="B59" s="1" t="str">
        <f>Real!J59</f>
        <v>GREFA JIPA ERIKA PAULINA</v>
      </c>
      <c r="C59" t="str">
        <f>CLEAN(TRIM(Real!K59))</f>
        <v>ANDALUCIA . LA PRENSA . SN. JORGE PIEDRA. RESTAURANTE SMOKED AND GRILL.</v>
      </c>
      <c r="D59" s="1" t="str">
        <f>Real!B59</f>
        <v>170150</v>
      </c>
      <c r="E59" s="1" t="str">
        <f>Real!O59</f>
        <v>696</v>
      </c>
      <c r="F59" s="1" t="str">
        <f>Real!R59</f>
        <v>ASISTENTE DE TRAFICO INTERNACIONAL</v>
      </c>
      <c r="G59" s="1" t="str">
        <f>Real!C59</f>
        <v>1792080975001</v>
      </c>
      <c r="H59" s="1" t="str">
        <f>Real!D59</f>
        <v>0001</v>
      </c>
      <c r="I59" s="1" t="str">
        <f>Real!E59</f>
        <v>2-EMPRESA PRIVADA -SOCIEDADES / COMPANIAS</v>
      </c>
      <c r="J59" s="1" t="str">
        <f>Real!F59</f>
        <v>SU CLUB DE VIAJES SOLCARIBE CIA. LTDA.</v>
      </c>
      <c r="K59" s="1" t="str">
        <f>Real!G59</f>
        <v>023822490</v>
      </c>
      <c r="L59" t="str">
        <f>CLEAN(TRIM(Real!H59))</f>
        <v>EL BATAN BAJO. EL COMERCIO. E10-93. LA RAZON. TRAS EL QUICENTRO.</v>
      </c>
      <c r="M59" s="1" t="str">
        <f>Real!P59</f>
        <v>2024-08-01</v>
      </c>
      <c r="N59" s="1" t="s">
        <v>2873</v>
      </c>
    </row>
    <row r="60" spans="1:14" x14ac:dyDescent="0.25">
      <c r="A60" s="1" t="str">
        <f>Real!A60</f>
        <v>2200530406</v>
      </c>
      <c r="B60" s="1" t="str">
        <f>Real!J60</f>
        <v>CASTILLO CUMBICOS JOHN ALEXANDER</v>
      </c>
      <c r="C60" t="str">
        <f>CLEAN(TRIM(Real!K60))</f>
        <v>EL COCA</v>
      </c>
      <c r="D60" s="1" t="str">
        <f>Real!B60</f>
        <v>220150</v>
      </c>
      <c r="E60" s="1" t="str">
        <f>Real!O60</f>
        <v>855</v>
      </c>
      <c r="F60" s="1" t="str">
        <f>Real!R60</f>
        <v>VENDEDOR / A</v>
      </c>
      <c r="G60" s="1" t="str">
        <f>Real!C60</f>
        <v>1791411099001</v>
      </c>
      <c r="H60" s="1" t="str">
        <f>Real!D60</f>
        <v>0000</v>
      </c>
      <c r="I60" s="1" t="str">
        <f>Real!E60</f>
        <v>2-EMPRESA PRIVADA -SOCIEDADES / COMPANIAS</v>
      </c>
      <c r="J60" s="1" t="str">
        <f>Real!F60</f>
        <v xml:space="preserve">AC BEBIDAS ECUADOR ACBE CIA.LTDA. </v>
      </c>
      <c r="K60" s="1" t="str">
        <f>Real!G60</f>
        <v>0222973800</v>
      </c>
      <c r="L60" t="str">
        <f>CLEAN(TRIM(Real!H60))</f>
        <v>NORORIENTE. PANAMERICANA NORTE KM 12/5 VIA A CALDERON. 258366. GABRIEL</v>
      </c>
      <c r="M60" s="1" t="str">
        <f>Real!P60</f>
        <v>2024-07-22</v>
      </c>
      <c r="N60" s="1" t="s">
        <v>2873</v>
      </c>
    </row>
    <row r="61" spans="1:14" x14ac:dyDescent="0.25">
      <c r="A61" s="1" t="str">
        <f>Real!A61</f>
        <v>2200531131</v>
      </c>
      <c r="B61" s="1" t="str">
        <f>Real!J61</f>
        <v>LICUY YUMBO SAUL ALEJANDRO</v>
      </c>
      <c r="C61" t="str">
        <f>CLEAN(TRIM(Real!K61))</f>
        <v>LAGO AGRIO</v>
      </c>
      <c r="D61" s="1" t="str">
        <f>Real!B61</f>
        <v>210150</v>
      </c>
      <c r="E61" s="1" t="str">
        <f>Real!O61</f>
        <v>572</v>
      </c>
      <c r="F61" s="1" t="str">
        <f>Real!R61</f>
        <v>AYUDANTE DE PLANTA</v>
      </c>
      <c r="G61" s="1" t="str">
        <f>Real!C61</f>
        <v>2191744791001</v>
      </c>
      <c r="H61" s="1" t="str">
        <f>Real!D61</f>
        <v>0001</v>
      </c>
      <c r="I61" s="1" t="str">
        <f>Real!E61</f>
        <v>2-EMPRESA PRIVADA -SOCIEDADES / COMPANIAS</v>
      </c>
      <c r="J61" s="1" t="str">
        <f>Real!F61</f>
        <v>COMPAÐIA DE INGENIERIA Y SOLUCIONES DE PROYECTOS INTEGRALES</v>
      </c>
      <c r="K61" s="1" t="str">
        <f>Real!G61</f>
        <v>062366962</v>
      </c>
      <c r="L61" t="str">
        <f>CLEAN(TRIM(Real!H61))</f>
        <v>JARDINES DEL SUR. PUYUNGO S/N JUMANDY . S/N. JUMANDY JUNTO MECANICA.</v>
      </c>
      <c r="M61" s="1" t="str">
        <f>Real!P61</f>
        <v>2025-01-01</v>
      </c>
      <c r="N61" s="1" t="s">
        <v>2873</v>
      </c>
    </row>
    <row r="62" spans="1:14" x14ac:dyDescent="0.25">
      <c r="A62" s="1" t="str">
        <f>Real!A62</f>
        <v>2200532162</v>
      </c>
      <c r="B62" s="1" t="str">
        <f>Real!J62</f>
        <v>BORJA CARRILLO BRYAN ALEXANDER</v>
      </c>
      <c r="C62" t="str">
        <f>CLEAN(TRIM(Real!K62))</f>
        <v>FRANCISCO DE ORELLANA</v>
      </c>
      <c r="D62" s="1" t="str">
        <f>Real!B62</f>
        <v>220150</v>
      </c>
      <c r="E62" s="1" t="str">
        <f>Real!O62</f>
        <v>644</v>
      </c>
      <c r="F62" s="1" t="str">
        <f>Real!R62</f>
        <v>SOLDADOR EN GENERAL</v>
      </c>
      <c r="G62" s="1" t="str">
        <f>Real!C62</f>
        <v>1500356355001</v>
      </c>
      <c r="H62" s="1" t="str">
        <f>Real!D62</f>
        <v>0000</v>
      </c>
      <c r="I62" s="1" t="str">
        <f>Real!E62</f>
        <v>3-EMPRESA UNIPERSONAL /  PEQUEÐA INDUSTRIA</v>
      </c>
      <c r="J62" s="1" t="str">
        <f>Real!F62</f>
        <v>SOLORZANO GUINGLA JORGE ARMANDO</v>
      </c>
      <c r="K62" s="1" t="str">
        <f>Real!G62</f>
        <v>062883259</v>
      </c>
      <c r="L62" t="str">
        <f>CLEAN(TRIM(Real!H62))</f>
        <v>FLOR DEORIENTE. VIA A LOS ZORROS. KM 1 1/2. LOS LAURELES. BARRIOS LA F</v>
      </c>
      <c r="M62" s="1" t="str">
        <f>Real!P62</f>
        <v>2024-04-01</v>
      </c>
      <c r="N62" s="1" t="s">
        <v>2873</v>
      </c>
    </row>
    <row r="63" spans="1:14" x14ac:dyDescent="0.25">
      <c r="A63" s="1" t="str">
        <f>Real!A63</f>
        <v>2200532832</v>
      </c>
      <c r="B63" s="1" t="str">
        <f>Real!J63</f>
        <v>QUIROZ SANDOVAL DANNY SABINO</v>
      </c>
      <c r="C63" t="str">
        <f>CLEAN(TRIM(Real!K63))</f>
        <v>SIN NOMBRE. SIN NOMBRE. 3. SNSSSSS. SSSSSSSSSSSSSSSS.</v>
      </c>
      <c r="D63" s="1" t="str">
        <f>Real!B63</f>
        <v>220150</v>
      </c>
      <c r="E63" s="1" t="str">
        <f>Real!O63</f>
        <v>581</v>
      </c>
      <c r="F63" s="1" t="str">
        <f>Real!R63</f>
        <v>ESTIBADOR</v>
      </c>
      <c r="G63" s="1" t="str">
        <f>Real!C63</f>
        <v>1560000780001</v>
      </c>
      <c r="H63" s="1" t="str">
        <f>Real!D63</f>
        <v>9001</v>
      </c>
      <c r="I63" s="1" t="str">
        <f>Real!E63</f>
        <v>10-ORGANISMOS DEL REGIMEN SECCIONAL</v>
      </c>
      <c r="J63" s="1" t="str">
        <f>Real!F63</f>
        <v>GOBIERNO AUTONOMO DESCENTRALIZADO MUNICIPAL FRANCISCO DE ORE</v>
      </c>
      <c r="K63" s="1" t="str">
        <f>Real!G63</f>
        <v>062999060</v>
      </c>
      <c r="L63" t="str">
        <f>CLEAN(TRIM(Real!H63))</f>
        <v>BARRIO CENTRAL. NAPO 11-05 UQUILLAS. 001. AMAZONAS. MERCADO VIRGEN CIS</v>
      </c>
      <c r="M63" s="1" t="str">
        <f>Real!P63</f>
        <v>2020-02-03</v>
      </c>
      <c r="N63" s="1" t="s">
        <v>2873</v>
      </c>
    </row>
    <row r="64" spans="1:14" x14ac:dyDescent="0.25">
      <c r="A64" s="1" t="str">
        <f>Real!A64</f>
        <v>2200532857</v>
      </c>
      <c r="B64" s="1" t="str">
        <f>Real!J64</f>
        <v>YANEZ COBOS JIMMY LENIN</v>
      </c>
      <c r="C64" t="str">
        <f>CLEAN(TRIM(Real!K64))</f>
        <v>PARROQUIA NUEVO PARAISO LAGO AGRIO - UNION CHIMBORAZO</v>
      </c>
      <c r="D64" s="1" t="str">
        <f>Real!B64</f>
        <v>220150</v>
      </c>
      <c r="E64" s="1" t="str">
        <f>Real!O64</f>
        <v>481</v>
      </c>
      <c r="F64" s="1" t="str">
        <f>Real!R64</f>
        <v>TRABAJADOR DEL AGRO</v>
      </c>
      <c r="G64" s="1" t="str">
        <f>Real!C64</f>
        <v>0992730285001</v>
      </c>
      <c r="H64" s="1" t="str">
        <f>Real!D64</f>
        <v>0000</v>
      </c>
      <c r="I64" s="1" t="str">
        <f>Real!E64</f>
        <v>2-EMPRESA PRIVADA -SOCIEDADES / COMPANIAS</v>
      </c>
      <c r="J64" s="1" t="str">
        <f>Real!F64</f>
        <v>GOLDENPALM S.A.</v>
      </c>
      <c r="K64" s="1" t="str">
        <f>Real!G64</f>
        <v>0993324510</v>
      </c>
      <c r="L64" t="str">
        <f>CLEAN(TRIM(Real!H64))</f>
        <v>NORTE. AV. LEOPOLDO CARRERA SOLAR 3 . 1. 104. DOS CUADRAS RC.</v>
      </c>
      <c r="M64" s="1" t="str">
        <f>Real!P64</f>
        <v>2024-03-01</v>
      </c>
      <c r="N64" s="1" t="s">
        <v>2873</v>
      </c>
    </row>
    <row r="65" spans="1:14" x14ac:dyDescent="0.25">
      <c r="A65" s="1" t="str">
        <f>Real!A65</f>
        <v>2200533392</v>
      </c>
      <c r="B65" s="1" t="str">
        <f>Real!J65</f>
        <v>SILVA MONAR VICTOR DAVID</v>
      </c>
      <c r="C65" t="str">
        <f>CLEAN(TRIM(Real!K65))</f>
        <v>TURISMO ECOLOGICO. TARACOA. SN. PUBLIO QUIÐONEZ. HERMANA.</v>
      </c>
      <c r="D65" s="1" t="str">
        <f>Real!B65</f>
        <v>220150</v>
      </c>
      <c r="E65" s="1" t="str">
        <f>Real!O65</f>
        <v>786</v>
      </c>
      <c r="F65" s="1" t="str">
        <f>Real!R65</f>
        <v>POLICIA MUNICIPAL</v>
      </c>
      <c r="G65" s="1" t="str">
        <f>Real!C65</f>
        <v>1560000780001</v>
      </c>
      <c r="H65" s="1" t="str">
        <f>Real!D65</f>
        <v>0001</v>
      </c>
      <c r="I65" s="1" t="str">
        <f>Real!E65</f>
        <v>10-ORGANISMOS DEL REGIMEN SECCIONAL</v>
      </c>
      <c r="J65" s="1" t="str">
        <f>Real!F65</f>
        <v>GOBIERNO AUTONOMO DESCENTRALIZADO MUNICIPAL FRANCISCO DE ORE</v>
      </c>
      <c r="K65" s="1" t="str">
        <f>Real!G65</f>
        <v>062999060</v>
      </c>
      <c r="L65" t="str">
        <f>CLEAN(TRIM(Real!H65))</f>
        <v>BARRIO CENTRAL. NAPO 11-05 UQUILLAS. 001. AMAZONAS. MERCADO VIRGEN CIS</v>
      </c>
      <c r="M65" s="1" t="str">
        <f>Real!P65</f>
        <v>2018-09-03</v>
      </c>
      <c r="N65" s="1" t="s">
        <v>2873</v>
      </c>
    </row>
    <row r="66" spans="1:14" x14ac:dyDescent="0.25">
      <c r="A66" s="1" t="str">
        <f>Real!A66</f>
        <v>2200533905</v>
      </c>
      <c r="B66" s="1" t="str">
        <f>Real!J66</f>
        <v>GUZMAN YUMBO JOSELYN VANESSA</v>
      </c>
      <c r="C66" t="str">
        <f>CLEAN(TRIM(Real!K66))</f>
        <v>PORTOVIEJO</v>
      </c>
      <c r="D66" s="1" t="str">
        <f>Real!B66</f>
        <v>090112</v>
      </c>
      <c r="E66" s="1" t="str">
        <f>Real!O66</f>
        <v>480</v>
      </c>
      <c r="F66" s="1" t="str">
        <f>Real!R66</f>
        <v>TRABAJADOR EN GENERAL</v>
      </c>
      <c r="G66" s="1" t="str">
        <f>Real!C66</f>
        <v>1391921020001</v>
      </c>
      <c r="H66" s="1" t="str">
        <f>Real!D66</f>
        <v>0001</v>
      </c>
      <c r="I66" s="1" t="str">
        <f>Real!E66</f>
        <v>2-EMPRESA PRIVADA -SOCIEDADES / COMPANIAS</v>
      </c>
      <c r="J66" s="1" t="str">
        <f>Real!F66</f>
        <v>PRODUCTOS MEDICOS Y TRAUMATOLOGICOS OSTEOFIJGF S.A.S.</v>
      </c>
      <c r="K66" s="1" t="str">
        <f>Real!G66</f>
        <v>NULL</v>
      </c>
      <c r="L66" t="str">
        <f>CLEAN(TRIM(Real!H66))</f>
        <v>18 DE OCTUBRE</v>
      </c>
      <c r="M66" s="1" t="str">
        <f>Real!P66</f>
        <v>2025-02-01</v>
      </c>
      <c r="N66" s="1" t="s">
        <v>2873</v>
      </c>
    </row>
    <row r="67" spans="1:14" x14ac:dyDescent="0.25">
      <c r="A67" s="1" t="str">
        <f>Real!A67</f>
        <v>2200534341</v>
      </c>
      <c r="B67" s="1" t="str">
        <f>Real!J67</f>
        <v>AGUINDA YUMBO RENE CARLOS</v>
      </c>
      <c r="C67" t="str">
        <f>CLEAN(TRIM(Real!K67))</f>
        <v>EL QUINCHE</v>
      </c>
      <c r="D67" s="1" t="str">
        <f>Real!B67</f>
        <v>170106</v>
      </c>
      <c r="E67" s="1" t="str">
        <f>Real!O67</f>
        <v>587</v>
      </c>
      <c r="F67" s="1" t="str">
        <f>Real!R67</f>
        <v>TRABAJADOR DEL AGRO: CLASIFICADOR, CORTADOR DE TALLOS, EMBONCHADOR, MA</v>
      </c>
      <c r="G67" s="1" t="str">
        <f>Real!C67</f>
        <v>1793074472001</v>
      </c>
      <c r="H67" s="1" t="str">
        <f>Real!D67</f>
        <v>0001</v>
      </c>
      <c r="I67" s="1" t="str">
        <f>Real!E67</f>
        <v>2-EMPRESA PRIVADA -SOCIEDADES / COMPANIAS</v>
      </c>
      <c r="J67" s="1" t="str">
        <f>Real!F67</f>
        <v>UTOPIA FARMS UTF S.A.S.</v>
      </c>
      <c r="K67" s="1" t="str">
        <f>Real!G67</f>
        <v>022387917</v>
      </c>
      <c r="L67" t="str">
        <f>CLEAN(TRIM(Real!H67))</f>
        <v>NORTE. DE LOS ROBLES N6 LOS LAURELES. SN. LOS LAURELES. ESCUELA.</v>
      </c>
      <c r="M67" s="1" t="str">
        <f>Real!P67</f>
        <v>2024-12-10</v>
      </c>
      <c r="N67" s="1" t="s">
        <v>2873</v>
      </c>
    </row>
    <row r="68" spans="1:14" x14ac:dyDescent="0.25">
      <c r="A68" s="1" t="str">
        <f>Real!A68</f>
        <v>2200535173</v>
      </c>
      <c r="B68" s="1" t="str">
        <f>Real!J68</f>
        <v>AGUINDA TAPUY ANTHONY LEYNER</v>
      </c>
      <c r="C68" t="str">
        <f>CLEAN(TRIM(Real!K68))</f>
        <v>ASCAZUBI</v>
      </c>
      <c r="D68" s="1" t="str">
        <f>Real!B68</f>
        <v>170106</v>
      </c>
      <c r="E68" s="1" t="str">
        <f>Real!O68</f>
        <v>1041</v>
      </c>
      <c r="F68" s="1" t="str">
        <f>Real!R68</f>
        <v>TRABAJADOR DEL AGRO: CLASIFICADOR, CORTADOR DE TALLOS, EMBONCHADOR, MA</v>
      </c>
      <c r="G68" s="1" t="str">
        <f>Real!C68</f>
        <v>1793074472001</v>
      </c>
      <c r="H68" s="1" t="str">
        <f>Real!D68</f>
        <v>0001</v>
      </c>
      <c r="I68" s="1" t="str">
        <f>Real!E68</f>
        <v>2-EMPRESA PRIVADA -SOCIEDADES / COMPANIAS</v>
      </c>
      <c r="J68" s="1" t="str">
        <f>Real!F68</f>
        <v>UTOPIA FARMS UTF S.A.S.</v>
      </c>
      <c r="K68" s="1" t="str">
        <f>Real!G68</f>
        <v>022387917</v>
      </c>
      <c r="L68" t="str">
        <f>CLEAN(TRIM(Real!H68))</f>
        <v>NORTE. DE LOS ROBLES N6 LOS LAURELES. SN. LOS LAURELES. ESCUELA.</v>
      </c>
      <c r="M68" s="1" t="str">
        <f>Real!P68</f>
        <v>2025-03-11</v>
      </c>
      <c r="N68" s="1" t="s">
        <v>2873</v>
      </c>
    </row>
    <row r="69" spans="1:14" x14ac:dyDescent="0.25">
      <c r="A69" s="1" t="str">
        <f>Real!A69</f>
        <v>2200535215</v>
      </c>
      <c r="B69" s="1" t="str">
        <f>Real!J69</f>
        <v>HUATATOCA AJON YADIRA CARMEN</v>
      </c>
      <c r="C69" t="str">
        <f>CLEAN(TRIM(Real!K69))</f>
        <v>VIA LORETO - TENA SN</v>
      </c>
      <c r="D69" s="1" t="str">
        <f>Real!B69</f>
        <v>220451</v>
      </c>
      <c r="E69" s="1" t="str">
        <f>Real!O69</f>
        <v>122</v>
      </c>
      <c r="F69" s="1" t="str">
        <f>Real!R69</f>
        <v>TRABAJADOR/A NO REMUNERADO DEL HOGAR</v>
      </c>
      <c r="G69" s="1" t="str">
        <f>Real!C69</f>
        <v>2200535215092</v>
      </c>
      <c r="H69" s="1" t="str">
        <f>Real!D69</f>
        <v>0001</v>
      </c>
      <c r="I69" s="1" t="str">
        <f>Real!E69</f>
        <v>35-TRABAJO NO REMUNERADO DEL HOGAR</v>
      </c>
      <c r="J69" s="1" t="str">
        <f>Real!F69</f>
        <v>HUATATOCA AJON YADIRA CARMEN</v>
      </c>
      <c r="K69" s="1" t="str">
        <f>Real!G69</f>
        <v>NULL</v>
      </c>
      <c r="L69" t="str">
        <f>CLEAN(TRIM(Real!H69))</f>
        <v>VIA LORETO - TENA SN</v>
      </c>
      <c r="M69" s="1" t="str">
        <f>Real!P69</f>
        <v>2019-08-01</v>
      </c>
      <c r="N69" s="1" t="s">
        <v>2873</v>
      </c>
    </row>
    <row r="70" spans="1:14" x14ac:dyDescent="0.25">
      <c r="A70" s="1" t="str">
        <f>Real!A70</f>
        <v>2200535934</v>
      </c>
      <c r="B70" s="1" t="str">
        <f>Real!J70</f>
        <v>GOMEZ VILLARREAL JOHN ALEXIS</v>
      </c>
      <c r="C70" t="str">
        <f>CLEAN(TRIM(Real!K70))</f>
        <v>BARRIO LAS AMERICAS, ALIRIO ANGULO Y PASAJE HUARANI</v>
      </c>
      <c r="D70" s="1" t="str">
        <f>Real!B70</f>
        <v>220150</v>
      </c>
      <c r="E70" s="1" t="str">
        <f>Real!O70</f>
        <v>475</v>
      </c>
      <c r="F70" s="1" t="str">
        <f>Real!R70</f>
        <v>DESPACHADOR / PERCHERO</v>
      </c>
      <c r="G70" s="1" t="str">
        <f>Real!C70</f>
        <v>1803219904001</v>
      </c>
      <c r="H70" s="1" t="str">
        <f>Real!D70</f>
        <v>0001</v>
      </c>
      <c r="I70" s="1" t="str">
        <f>Real!E70</f>
        <v>3-EMPRESA UNIPERSONAL /  PEQUEÐA INDUSTRIA</v>
      </c>
      <c r="J70" s="1" t="str">
        <f>Real!F70</f>
        <v>CORDOVA MEDINA JAIME OSWALDO</v>
      </c>
      <c r="K70" s="1" t="str">
        <f>Real!G70</f>
        <v>0969300671</v>
      </c>
      <c r="L70" t="str">
        <f>CLEAN(TRIM(Real!H70))</f>
        <v>PARAISO AMAZONICO. AV. 9 DE OCTUBRE . SN ESQUINERA. RIO CURARAY. DIAGO</v>
      </c>
      <c r="M70" s="1" t="str">
        <f>Real!P70</f>
        <v>2024-08-01</v>
      </c>
      <c r="N70" s="1" t="s">
        <v>2873</v>
      </c>
    </row>
    <row r="71" spans="1:14" x14ac:dyDescent="0.25">
      <c r="A71" s="1" t="str">
        <f>Real!A71</f>
        <v>2200536270</v>
      </c>
      <c r="B71" s="1" t="str">
        <f>Real!J71</f>
        <v>AFA SANDIEGO MAXIMO ARIEL</v>
      </c>
      <c r="C71" t="str">
        <f>CLEAN(TRIM(Real!K71))</f>
        <v>---</v>
      </c>
      <c r="D71" s="1" t="str">
        <f>Real!B71</f>
        <v>090110</v>
      </c>
      <c r="E71" s="1" t="str">
        <f>Real!O71</f>
        <v>490</v>
      </c>
      <c r="F71" s="1" t="str">
        <f>Real!R71</f>
        <v>TRABAJADOR EN GENERAL</v>
      </c>
      <c r="G71" s="1" t="str">
        <f>Real!C71</f>
        <v>0990017514001</v>
      </c>
      <c r="H71" s="1" t="str">
        <f>Real!D71</f>
        <v>0143</v>
      </c>
      <c r="I71" s="1" t="str">
        <f>Real!E71</f>
        <v>2-EMPRESA PRIVADA -SOCIEDADES / COMPANIAS</v>
      </c>
      <c r="J71" s="1" t="str">
        <f>Real!F71</f>
        <v>TIENDAS INDUSTRIALES ASOCIADAS TIA S. A.</v>
      </c>
      <c r="K71" s="1" t="str">
        <f>Real!G71</f>
        <v>598830</v>
      </c>
      <c r="L71" t="str">
        <f>CLEAN(TRIM(Real!H71))</f>
        <v>CENTRO. CHIMBORAZO 217 LUQUE - VELEZ. 217. CHIMBORAZO. ESQUINERO.</v>
      </c>
      <c r="M71" s="1" t="str">
        <f>Real!P71</f>
        <v>2023-09-04</v>
      </c>
      <c r="N71" s="1" t="s">
        <v>2873</v>
      </c>
    </row>
    <row r="72" spans="1:14" x14ac:dyDescent="0.25">
      <c r="A72" s="1" t="str">
        <f>Real!A72</f>
        <v>2200536668</v>
      </c>
      <c r="B72" s="1" t="str">
        <f>Real!J72</f>
        <v>MENA MALDONADO DALTON STEVEN</v>
      </c>
      <c r="C72" t="str">
        <f>CLEAN(TRIM(Real!K72))</f>
        <v>12 DE OCTUBRE Y LINCOLN</v>
      </c>
      <c r="D72" s="1" t="str">
        <f>Real!B72</f>
        <v>170112</v>
      </c>
      <c r="E72" s="1" t="str">
        <f>Real!O72</f>
        <v>680</v>
      </c>
      <c r="F72" s="1" t="str">
        <f>Real!R72</f>
        <v>CHOFER: CAMIONETAS LIVIANAS O MIXTAS HASTA 3,5 TONELADAS.</v>
      </c>
      <c r="G72" s="1" t="str">
        <f>Real!C72</f>
        <v>1791847776001</v>
      </c>
      <c r="H72" s="1" t="str">
        <f>Real!D72</f>
        <v>0000</v>
      </c>
      <c r="I72" s="1" t="str">
        <f>Real!E72</f>
        <v>2-EMPRESA PRIVADA -SOCIEDADES / COMPANIAS</v>
      </c>
      <c r="J72" s="1" t="str">
        <f>Real!F72</f>
        <v>PROYECTOS INTEGRALES DEL ECUADOR PIL S.A.</v>
      </c>
      <c r="K72" s="1" t="str">
        <f>Real!G72</f>
        <v>023944560</v>
      </c>
      <c r="L72" t="str">
        <f>CLEAN(TRIM(Real!H72))</f>
        <v>12 DE OCTUBRE. 12 DE OCTUBRE. N26-97. LINCOLN. HOTEL QUITO.</v>
      </c>
      <c r="M72" s="1" t="str">
        <f>Real!P72</f>
        <v>2022-03-18</v>
      </c>
      <c r="N72" s="1" t="s">
        <v>2873</v>
      </c>
    </row>
    <row r="73" spans="1:14" x14ac:dyDescent="0.25">
      <c r="A73" s="1" t="str">
        <f>Real!A73</f>
        <v>2200537112</v>
      </c>
      <c r="B73" s="1" t="str">
        <f>Real!J73</f>
        <v>CARRASCO VERGARA FRANKLIN ALEJANDRO</v>
      </c>
      <c r="C73" t="str">
        <f>CLEAN(TRIM(Real!K73))</f>
        <v>COTOPAXI - LATACUNGA</v>
      </c>
      <c r="D73" s="1" t="str">
        <f>Real!B73</f>
        <v>010104</v>
      </c>
      <c r="E73" s="1" t="str">
        <f>Real!O73</f>
        <v>581</v>
      </c>
      <c r="F73" s="1" t="str">
        <f>Real!R73</f>
        <v>AUXILIAR DE SERVICIOS</v>
      </c>
      <c r="G73" s="1" t="str">
        <f>Real!C73</f>
        <v>1768007390001</v>
      </c>
      <c r="H73" s="1" t="str">
        <f>Real!D73</f>
        <v>0003</v>
      </c>
      <c r="I73" s="1" t="str">
        <f>Real!E73</f>
        <v>16-ENTIDADES PUBLICAS DE EDUCACION SUPERIOR</v>
      </c>
      <c r="J73" s="1" t="str">
        <f>Real!F73</f>
        <v>UNIVERSIDAD DE LAS FUERZAS ARMADAS ESPE</v>
      </c>
      <c r="K73" s="1" t="str">
        <f>Real!G73</f>
        <v>2334083-84</v>
      </c>
      <c r="L73" t="str">
        <f>CLEAN(TRIM(Real!H73))</f>
        <v>DCOBOSC@HOTMAIL.COM</v>
      </c>
      <c r="M73" s="1" t="str">
        <f>Real!P73</f>
        <v>2025-04-01</v>
      </c>
      <c r="N73" s="1" t="s">
        <v>2873</v>
      </c>
    </row>
    <row r="74" spans="1:14" x14ac:dyDescent="0.25">
      <c r="A74" s="1" t="str">
        <f>Real!A74</f>
        <v>2200538011</v>
      </c>
      <c r="B74" s="1" t="str">
        <f>Real!J74</f>
        <v>ALVARADO SHIGUANGO WILMER FILIMON</v>
      </c>
      <c r="C74" t="str">
        <f>CLEAN(TRIM(Real!K74))</f>
        <v>SAN JOSE DE DAHUANO-CALLE HERMINIO ALVAREZ</v>
      </c>
      <c r="D74" s="1" t="str">
        <f>Real!B74</f>
        <v>220451</v>
      </c>
      <c r="E74" s="1" t="str">
        <f>Real!O74</f>
        <v>691</v>
      </c>
      <c r="F74" s="1" t="str">
        <f>Real!R74</f>
        <v>CUADRILLERO DE PLANTA</v>
      </c>
      <c r="G74" s="1" t="str">
        <f>Real!C74</f>
        <v>1560001830001</v>
      </c>
      <c r="H74" s="1" t="str">
        <f>Real!D74</f>
        <v>0001</v>
      </c>
      <c r="I74" s="1" t="str">
        <f>Real!E74</f>
        <v>10-ORGANISMOS DEL REGIMEN SECCIONAL</v>
      </c>
      <c r="J74" s="1" t="str">
        <f>Real!F74</f>
        <v>GOBIERNO AUTONOMO DESCENTRALIZADO MUNICIPAL DEL CANTON LORET</v>
      </c>
      <c r="K74" s="1" t="str">
        <f>Real!G74</f>
        <v>062893100</v>
      </c>
      <c r="L74" t="str">
        <f>CLEAN(TRIM(Real!H74))</f>
        <v>CENTRO. AV. RAFAEL ANDRADE SN GREGORIO URAPARI. 2. AV. GREGORIO URAPAR</v>
      </c>
      <c r="M74" s="1" t="str">
        <f>Real!P74</f>
        <v>2025-04-01</v>
      </c>
      <c r="N74" s="1" t="s">
        <v>2873</v>
      </c>
    </row>
    <row r="75" spans="1:14" x14ac:dyDescent="0.25">
      <c r="A75" s="1" t="str">
        <f>Real!A75</f>
        <v>2200538292</v>
      </c>
      <c r="B75" s="1" t="str">
        <f>Real!J75</f>
        <v>SHIGUANGO GREFA LILIANA NELVA</v>
      </c>
      <c r="C75" t="str">
        <f>CLEAN(TRIM(Real!K75))</f>
        <v>SENDERO SN VIA CASPIPASA</v>
      </c>
      <c r="D75" s="1" t="str">
        <f>Real!B75</f>
        <v>220157</v>
      </c>
      <c r="E75" s="1" t="str">
        <f>Real!O75</f>
        <v>127</v>
      </c>
      <c r="F75" s="1" t="str">
        <f>Real!R75</f>
        <v>TRABAJADOR/A NO REMUNERADO DEL HOGAR</v>
      </c>
      <c r="G75" s="1" t="str">
        <f>Real!C75</f>
        <v>2200538292092</v>
      </c>
      <c r="H75" s="1" t="str">
        <f>Real!D75</f>
        <v>0001</v>
      </c>
      <c r="I75" s="1" t="str">
        <f>Real!E75</f>
        <v>35-TRABAJO NO REMUNERADO DEL HOGAR</v>
      </c>
      <c r="J75" s="1" t="str">
        <f>Real!F75</f>
        <v>SHIGUANGO GREFA LILIANA NELVA</v>
      </c>
      <c r="K75" s="1" t="str">
        <f>Real!G75</f>
        <v>NULL</v>
      </c>
      <c r="L75" t="str">
        <f>CLEAN(TRIM(Real!H75))</f>
        <v>SENDERO SN VIA CASPIPASA</v>
      </c>
      <c r="M75" s="1" t="str">
        <f>Real!P75</f>
        <v>2016-03-01</v>
      </c>
      <c r="N75" s="1" t="s">
        <v>2873</v>
      </c>
    </row>
    <row r="76" spans="1:14" x14ac:dyDescent="0.25">
      <c r="A76" s="1" t="str">
        <f>Real!A76</f>
        <v>2200538318</v>
      </c>
      <c r="B76" s="1" t="str">
        <f>Real!J76</f>
        <v>ESCOBAR BRIONES JUAN GABRIEL</v>
      </c>
      <c r="C76" t="str">
        <f>CLEAN(TRIM(Real!K76))</f>
        <v>FRANCISCO DE ORELLANA</v>
      </c>
      <c r="D76" s="1" t="str">
        <f>Real!B76</f>
        <v>170155</v>
      </c>
      <c r="E76" s="1" t="str">
        <f>Real!O76</f>
        <v>570</v>
      </c>
      <c r="F76" s="1" t="str">
        <f>Real!R76</f>
        <v>ELECTRICISTA EN GENERAL</v>
      </c>
      <c r="G76" s="1" t="str">
        <f>Real!C76</f>
        <v>1791805348001</v>
      </c>
      <c r="H76" s="1" t="str">
        <f>Real!D76</f>
        <v>0001</v>
      </c>
      <c r="I76" s="1" t="str">
        <f>Real!E76</f>
        <v>2-EMPRESA PRIVADA -SOCIEDADES / COMPANIAS</v>
      </c>
      <c r="J76" s="1" t="str">
        <f>Real!F76</f>
        <v>COMPANIA DE ALQUILER Y SUMINISTRO PETROLERO R.S. ROTH S.A.</v>
      </c>
      <c r="K76" s="1" t="str">
        <f>Real!G76</f>
        <v>022820777</v>
      </c>
      <c r="L76" t="str">
        <f>CLEAN(TRIM(Real!H76))</f>
        <v>CALDERON EL CAJON. BONANZA. OE7-13. MARIANA DE JESUS. FRENTE AL SIAT.</v>
      </c>
      <c r="M76" s="1" t="str">
        <f>Real!P76</f>
        <v>2025-01-28</v>
      </c>
      <c r="N76" s="1" t="s">
        <v>2873</v>
      </c>
    </row>
    <row r="77" spans="1:14" x14ac:dyDescent="0.25">
      <c r="A77" s="1" t="str">
        <f>Real!A77</f>
        <v>2200538417</v>
      </c>
      <c r="B77" s="1" t="str">
        <f>Real!J77</f>
        <v>ANDY GREFA ROSA LEONOR</v>
      </c>
      <c r="C77" t="str">
        <f>CLEAN(TRIM(Real!K77))</f>
        <v>VIA A GUAYUSA CALLE SIN NOMBRE</v>
      </c>
      <c r="D77" s="1" t="str">
        <f>Real!B77</f>
        <v>220161</v>
      </c>
      <c r="E77" s="1" t="str">
        <f>Real!O77</f>
        <v>122</v>
      </c>
      <c r="F77" s="1" t="str">
        <f>Real!R77</f>
        <v>TRABAJADOR/A NO REMUNERADO DEL HOGAR</v>
      </c>
      <c r="G77" s="1" t="str">
        <f>Real!C77</f>
        <v>2200538417092</v>
      </c>
      <c r="H77" s="1" t="str">
        <f>Real!D77</f>
        <v>0001</v>
      </c>
      <c r="I77" s="1" t="str">
        <f>Real!E77</f>
        <v>35-TRABAJO NO REMUNERADO DEL HOGAR</v>
      </c>
      <c r="J77" s="1" t="str">
        <f>Real!F77</f>
        <v>ANDY GREFA ROSA LEONOR</v>
      </c>
      <c r="K77" s="1" t="str">
        <f>Real!G77</f>
        <v>NULL</v>
      </c>
      <c r="L77" t="str">
        <f>CLEAN(TRIM(Real!H77))</f>
        <v>VIA A GUAYUSA CALLE SIN NOMBRE</v>
      </c>
      <c r="M77" s="1" t="str">
        <f>Real!P77</f>
        <v>2016-03-01</v>
      </c>
      <c r="N77" s="1" t="s">
        <v>2873</v>
      </c>
    </row>
    <row r="78" spans="1:14" x14ac:dyDescent="0.25">
      <c r="A78" s="1" t="str">
        <f>Real!A78</f>
        <v>2200539746</v>
      </c>
      <c r="B78" s="1" t="str">
        <f>Real!J78</f>
        <v>AGUINDA GREFA NELVA JANETH</v>
      </c>
      <c r="C78" t="str">
        <f>CLEAN(TRIM(Real!K78))</f>
        <v>VIA LORETO A LA PAZ CALLE DE TIERRA JUNTO TANQUE DE AGUA</v>
      </c>
      <c r="D78" s="1" t="str">
        <f>Real!B78</f>
        <v>220454</v>
      </c>
      <c r="E78" s="1" t="str">
        <f>Real!O78</f>
        <v>122</v>
      </c>
      <c r="F78" s="1" t="str">
        <f>Real!R78</f>
        <v>TRABAJADOR/A NO REMUNERADO DEL HOGAR</v>
      </c>
      <c r="G78" s="1" t="str">
        <f>Real!C78</f>
        <v>2200539746092</v>
      </c>
      <c r="H78" s="1" t="str">
        <f>Real!D78</f>
        <v>0001</v>
      </c>
      <c r="I78" s="1" t="str">
        <f>Real!E78</f>
        <v>35-TRABAJO NO REMUNERADO DEL HOGAR</v>
      </c>
      <c r="J78" s="1" t="str">
        <f>Real!F78</f>
        <v>AGUINDA GREFA NELVA JANETH</v>
      </c>
      <c r="K78" s="1" t="str">
        <f>Real!G78</f>
        <v>NULL</v>
      </c>
      <c r="L78" t="str">
        <f>CLEAN(TRIM(Real!H78))</f>
        <v>VIA LORETO A LA PAZ CALLE DE TIERRA JUNTO TANQUE DE AGUA</v>
      </c>
      <c r="M78" s="1" t="str">
        <f>Real!P78</f>
        <v>2020-10-01</v>
      </c>
      <c r="N78" s="1" t="s">
        <v>2873</v>
      </c>
    </row>
    <row r="79" spans="1:14" x14ac:dyDescent="0.25">
      <c r="A79" s="1" t="str">
        <f>Real!A79</f>
        <v>0954028403</v>
      </c>
      <c r="B79" s="1" t="str">
        <f>Real!J79</f>
        <v>ZAMBRANO NIOLA DAYANA</v>
      </c>
      <c r="C79" t="str">
        <f>CLEAN(TRIM(Real!K79))</f>
        <v>VILLAMAR</v>
      </c>
      <c r="D79" s="1" t="str">
        <f>Real!B79</f>
        <v>131850</v>
      </c>
      <c r="E79" s="1" t="str">
        <f>Real!O79</f>
        <v>110</v>
      </c>
      <c r="F79" s="1" t="str">
        <f>Real!R79</f>
        <v>JEFE DE FAMILIA DEL SSC</v>
      </c>
      <c r="G79" s="1" t="str">
        <f>Real!C79</f>
        <v>4302183200000</v>
      </c>
      <c r="H79" s="1" t="str">
        <f>Real!D79</f>
        <v>0000</v>
      </c>
      <c r="I79" s="1" t="str">
        <f>Real!E79</f>
        <v>17-ORGANIZACION CAMPESINA</v>
      </c>
      <c r="J79" s="1" t="str">
        <f>Real!F79</f>
        <v>ESTERO CHICO</v>
      </c>
      <c r="K79" s="1" t="str">
        <f>Real!G79</f>
        <v>0999152400</v>
      </c>
      <c r="L79" t="str">
        <f>CLEAN(TRIM(Real!H79))</f>
        <v>OLMEDO, CABECERA CANTONAL/OLMEDO/MANABI</v>
      </c>
      <c r="M79" s="1" t="str">
        <f>Real!P79</f>
        <v>2023-12-01</v>
      </c>
      <c r="N79" s="1" t="s">
        <v>2873</v>
      </c>
    </row>
    <row r="80" spans="1:14" x14ac:dyDescent="0.25">
      <c r="A80" s="1" t="str">
        <f>Real!A80</f>
        <v>0954030094</v>
      </c>
      <c r="B80" s="1" t="str">
        <f>Real!J80</f>
        <v>TINAJERO GUERRA MARIA JOSE</v>
      </c>
      <c r="C80" t="str">
        <f>CLEAN(TRIM(Real!K80))</f>
        <v>MUCHO LOTE 6 ETAPA MZ 2709 V 2</v>
      </c>
      <c r="D80" s="1" t="str">
        <f>Real!B80</f>
        <v>090115</v>
      </c>
      <c r="E80" s="1" t="str">
        <f>Real!O80</f>
        <v>676</v>
      </c>
      <c r="F80" s="1" t="str">
        <f>Real!R80</f>
        <v>ANALISTA FINANCIERO / CREDITO / COBRANZAS</v>
      </c>
      <c r="G80" s="1" t="str">
        <f>Real!C80</f>
        <v>0990344760001</v>
      </c>
      <c r="H80" s="1" t="str">
        <f>Real!D80</f>
        <v>0000</v>
      </c>
      <c r="I80" s="1" t="str">
        <f>Real!E80</f>
        <v>2-EMPRESA PRIVADA -SOCIEDADES / COMPANIAS</v>
      </c>
      <c r="J80" s="1" t="str">
        <f>Real!F80</f>
        <v>QUIMPAC ECUADOR S.A QUIMPACSA</v>
      </c>
      <c r="K80" s="1" t="str">
        <f>Real!G80</f>
        <v>042162660</v>
      </c>
      <c r="L80" t="str">
        <f>CLEAN(TRIM(Real!H80))</f>
        <v>NORTE. ROSAVIN. LOTE 1. COBRE. EN LA LOMA.</v>
      </c>
      <c r="M80" s="1" t="str">
        <f>Real!P80</f>
        <v>2020-01-13</v>
      </c>
      <c r="N80" s="1" t="s">
        <v>2873</v>
      </c>
    </row>
    <row r="81" spans="1:14" x14ac:dyDescent="0.25">
      <c r="A81" s="1" t="str">
        <f>Real!A81</f>
        <v>0954030193</v>
      </c>
      <c r="B81" s="1" t="str">
        <f>Real!J81</f>
        <v>ALVARADO ROMAN GUADALUPE MARICELA</v>
      </c>
      <c r="C81" t="str">
        <f>CLEAN(TRIM(Real!K81))</f>
        <v>DOMINGO COMIN Y LAS ESCLUSAS</v>
      </c>
      <c r="D81" s="1" t="str">
        <f>Real!B81</f>
        <v>090103</v>
      </c>
      <c r="E81" s="1" t="str">
        <f>Real!O81</f>
        <v>505</v>
      </c>
      <c r="F81" s="1" t="str">
        <f>Real!R81</f>
        <v>TRABAJADOR EN GENERAL</v>
      </c>
      <c r="G81" s="1" t="str">
        <f>Real!C81</f>
        <v>0992872993001</v>
      </c>
      <c r="H81" s="1" t="str">
        <f>Real!D81</f>
        <v>0001</v>
      </c>
      <c r="I81" s="1" t="str">
        <f>Real!E81</f>
        <v>2-EMPRESA PRIVADA -SOCIEDADES / COMPANIAS</v>
      </c>
      <c r="J81" s="1" t="str">
        <f>Real!F81</f>
        <v>FOOD PACKING S.A. FOODKING</v>
      </c>
      <c r="K81" s="1" t="str">
        <f>Real!G81</f>
        <v>042380615</v>
      </c>
      <c r="L81" t="str">
        <f>CLEAN(TRIM(Real!H81))</f>
        <v>SANTA ELENA. COMUNA SAN RAFAEL S/N . SN. SA. VILLANGOTA.</v>
      </c>
      <c r="M81" s="1" t="str">
        <f>Real!P81</f>
        <v>2022-12-16</v>
      </c>
      <c r="N81" s="1" t="s">
        <v>2873</v>
      </c>
    </row>
    <row r="82" spans="1:14" x14ac:dyDescent="0.25">
      <c r="A82" s="1" t="str">
        <f>Real!A82</f>
        <v>0954030367</v>
      </c>
      <c r="B82" s="1" t="str">
        <f>Real!J82</f>
        <v>IÐIGUEZ TACURI ANGGIE VANESSA</v>
      </c>
      <c r="C82" t="str">
        <f>CLEAN(TRIM(Real!K82))</f>
        <v>GOMEZ RENDON ENTRE LA 26 Y 27 AVA</v>
      </c>
      <c r="D82" s="1" t="str">
        <f>Real!B82</f>
        <v>090104</v>
      </c>
      <c r="E82" s="1" t="str">
        <f>Real!O82</f>
        <v>745</v>
      </c>
      <c r="F82" s="1" t="str">
        <f>Real!R82</f>
        <v>JEFE DE CARTERA / PRODUCTO</v>
      </c>
      <c r="G82" s="1" t="str">
        <f>Real!C82</f>
        <v>0992764856001</v>
      </c>
      <c r="H82" s="1" t="str">
        <f>Real!D82</f>
        <v>0000</v>
      </c>
      <c r="I82" s="1" t="str">
        <f>Real!E82</f>
        <v>2-EMPRESA PRIVADA -SOCIEDADES / COMPANIAS</v>
      </c>
      <c r="J82" s="1" t="str">
        <f>Real!F82</f>
        <v>TECHNOBICON S.A.</v>
      </c>
      <c r="K82" s="1" t="str">
        <f>Real!G82</f>
        <v>042158080</v>
      </c>
      <c r="L82" t="str">
        <f>CLEAN(TRIM(Real!H82))</f>
        <v>S N. GENERAL CORDOVA 603 MENDIBURO-ROCA. S N. S N. S N.</v>
      </c>
      <c r="M82" s="1" t="str">
        <f>Real!P82</f>
        <v>2022-03-01</v>
      </c>
      <c r="N82" s="1" t="s">
        <v>2873</v>
      </c>
    </row>
    <row r="83" spans="1:14" x14ac:dyDescent="0.25">
      <c r="A83" s="1" t="str">
        <f>Real!A83</f>
        <v>0954030516</v>
      </c>
      <c r="B83" s="1" t="str">
        <f>Real!J83</f>
        <v>LANDA CAJAPE LADY LAURA</v>
      </c>
      <c r="C83" t="str">
        <f>CLEAN(TRIM(Real!K83))</f>
        <v>ANTONIO CASTELO OE7-25 Y EMILIA RIVADENEIRA</v>
      </c>
      <c r="D83" s="1" t="str">
        <f>Real!B83</f>
        <v>090112</v>
      </c>
      <c r="E83" s="1" t="str">
        <f>Real!O83</f>
        <v>701</v>
      </c>
      <c r="F83" s="1" t="str">
        <f>Real!R83</f>
        <v>VENDEDORA</v>
      </c>
      <c r="G83" s="1" t="str">
        <f>Real!C83</f>
        <v>1792144566001</v>
      </c>
      <c r="H83" s="1" t="str">
        <f>Real!D83</f>
        <v>0002</v>
      </c>
      <c r="I83" s="1" t="str">
        <f>Real!E83</f>
        <v>2-EMPRESA PRIVADA -SOCIEDADES / COMPANIAS</v>
      </c>
      <c r="J83" s="1" t="str">
        <f>Real!F83</f>
        <v>INSUMOS PROFESIONALES INSUPROF CIA. LTDA.</v>
      </c>
      <c r="K83" s="1" t="str">
        <f>Real!G83</f>
        <v>023332404</v>
      </c>
      <c r="L83" t="str">
        <f>CLEAN(TRIM(Real!H83))</f>
        <v>NORTE. AV. 6 DE DICIEMBRE. N37-224. GONZALO SERRANO. JUNTO AL TEATRO 2</v>
      </c>
      <c r="M83" s="1" t="str">
        <f>Real!P83</f>
        <v>2024-06-06</v>
      </c>
      <c r="N83" s="1" t="s">
        <v>2873</v>
      </c>
    </row>
    <row r="84" spans="1:14" x14ac:dyDescent="0.25">
      <c r="A84" s="1" t="str">
        <f>Real!A84</f>
        <v>0954030813</v>
      </c>
      <c r="B84" s="1" t="str">
        <f>Real!J84</f>
        <v>ZAMORA ALVEAR LUIS ALBERTO</v>
      </c>
      <c r="C84" t="str">
        <f>CLEAN(TRIM(Real!K84))</f>
        <v>GUAYAS</v>
      </c>
      <c r="D84" s="1" t="str">
        <f>Real!B84</f>
        <v>090104</v>
      </c>
      <c r="E84" s="1" t="str">
        <f>Real!O84</f>
        <v>664</v>
      </c>
      <c r="F84" s="1" t="str">
        <f>Real!R84</f>
        <v>ASISTENTE / AYUDANTE / AUXILIAR DE SERVICIOS TECNICO</v>
      </c>
      <c r="G84" s="1" t="str">
        <f>Real!C84</f>
        <v>0991460454001</v>
      </c>
      <c r="H84" s="1" t="str">
        <f>Real!D84</f>
        <v>0001</v>
      </c>
      <c r="I84" s="1" t="str">
        <f>Real!E84</f>
        <v>2-EMPRESA PRIVADA -SOCIEDADES / COMPANIAS</v>
      </c>
      <c r="J84" s="1" t="str">
        <f>Real!F84</f>
        <v>SW THE SECURITY WORLD C. LTDA.</v>
      </c>
      <c r="K84" s="1" t="str">
        <f>Real!G84</f>
        <v>042396720</v>
      </c>
      <c r="L84" t="str">
        <f>CLEAN(TRIM(Real!H84))</f>
        <v>NORTE. CDLA ADACE SOLAR 3 CALLE PRIMERA. OFICINA 1. AVNDA DE LAS AMERI</v>
      </c>
      <c r="M84" s="1" t="str">
        <f>Real!P84</f>
        <v>2025-02-08</v>
      </c>
      <c r="N84" s="1" t="s">
        <v>2873</v>
      </c>
    </row>
    <row r="85" spans="1:14" x14ac:dyDescent="0.25">
      <c r="A85" s="1" t="str">
        <f>Real!A85</f>
        <v>0954031613</v>
      </c>
      <c r="B85" s="1" t="str">
        <f>Real!J85</f>
        <v>AVILES TAGUA JOSUE ABRAHAM</v>
      </c>
      <c r="C85" t="str">
        <f>CLEAN(TRIM(Real!K85))</f>
        <v>LOS TULIPANES MZ 1133 VILLA 9</v>
      </c>
      <c r="D85" s="1" t="str">
        <f>Real!B85</f>
        <v>090112</v>
      </c>
      <c r="E85" s="1" t="str">
        <f>Real!O85</f>
        <v>480</v>
      </c>
      <c r="F85" s="1" t="str">
        <f>Real!R85</f>
        <v>PASANTE TRABAJO SOCIAL</v>
      </c>
      <c r="G85" s="1" t="str">
        <f>Real!C85</f>
        <v>0992106891001</v>
      </c>
      <c r="H85" s="1" t="str">
        <f>Real!D85</f>
        <v>0001</v>
      </c>
      <c r="I85" s="1" t="str">
        <f>Real!E85</f>
        <v>2-EMPRESA PRIVADA -SOCIEDADES / COMPANIAS</v>
      </c>
      <c r="J85" s="1" t="str">
        <f>Real!F85</f>
        <v>DULCAFE S.A.</v>
      </c>
      <c r="K85" s="1" t="str">
        <f>Real!G85</f>
        <v>6022900</v>
      </c>
      <c r="L85" t="str">
        <f>CLEAN(TRIM(Real!H85))</f>
        <v>CENTRO. CARLOS JULIO AROSEMENA. 43. CARLOS JULIO AROSEMENA. JUNTO AL C</v>
      </c>
      <c r="M85" s="1" t="str">
        <f>Real!P85</f>
        <v>2025-01-09</v>
      </c>
      <c r="N85" s="1" t="s">
        <v>2873</v>
      </c>
    </row>
    <row r="86" spans="1:14" x14ac:dyDescent="0.25">
      <c r="A86" s="1" t="str">
        <f>Real!A86</f>
        <v>0954031696</v>
      </c>
      <c r="B86" s="1" t="str">
        <f>Real!J86</f>
        <v>MOSQUERA GARCIA MICHAEL DOUGLAS</v>
      </c>
      <c r="C86" t="str">
        <f>CLEAN(TRIM(Real!K86))</f>
        <v>SAN JACINTO 10 DE AGOSTO</v>
      </c>
      <c r="D86" s="1" t="str">
        <f>Real!B86</f>
        <v>090750</v>
      </c>
      <c r="E86" s="1" t="str">
        <f>Real!O86</f>
        <v>485</v>
      </c>
      <c r="F86" s="1" t="str">
        <f>Real!R86</f>
        <v>GUARDIA</v>
      </c>
      <c r="G86" s="1" t="str">
        <f>Real!C86</f>
        <v>0993377049001</v>
      </c>
      <c r="H86" s="1" t="str">
        <f>Real!D86</f>
        <v>0000</v>
      </c>
      <c r="I86" s="1" t="str">
        <f>Real!E86</f>
        <v>2-EMPRESA PRIVADA -SOCIEDADES / COMPANIAS</v>
      </c>
      <c r="J86" s="1" t="str">
        <f>Real!F86</f>
        <v>JJSECURITY CIA.LTDA.</v>
      </c>
      <c r="K86" s="1" t="str">
        <f>Real!G86</f>
        <v>NULL</v>
      </c>
      <c r="L86" t="str">
        <f>CLEAN(TRIM(Real!H86))</f>
        <v>ROCAFUERTE</v>
      </c>
      <c r="M86" s="1" t="str">
        <f>Real!P86</f>
        <v>2024-08-01</v>
      </c>
      <c r="N86" s="1" t="s">
        <v>2873</v>
      </c>
    </row>
    <row r="87" spans="1:14" x14ac:dyDescent="0.25">
      <c r="A87" s="1" t="str">
        <f>Real!A87</f>
        <v>0954031795</v>
      </c>
      <c r="B87" s="1" t="str">
        <f>Real!J87</f>
        <v>MORENO JIMENEZ JOSELYNE ANDREINA</v>
      </c>
      <c r="C87" t="str">
        <f>CLEAN(TRIM(Real!K87))</f>
        <v>CALLE Ð SN CALLE 7</v>
      </c>
      <c r="D87" s="1" t="str">
        <f>Real!B87</f>
        <v>090750</v>
      </c>
      <c r="E87" s="1" t="str">
        <f>Real!O87</f>
        <v>137</v>
      </c>
      <c r="F87" s="1" t="str">
        <f>Real!R87</f>
        <v>TRABAJADOR/A NO REMUNERADO DEL HOGAR</v>
      </c>
      <c r="G87" s="1" t="str">
        <f>Real!C87</f>
        <v>0954031795092</v>
      </c>
      <c r="H87" s="1" t="str">
        <f>Real!D87</f>
        <v>0001</v>
      </c>
      <c r="I87" s="1" t="str">
        <f>Real!E87</f>
        <v>35-TRABAJO NO REMUNERADO DEL HOGAR</v>
      </c>
      <c r="J87" s="1" t="str">
        <f>Real!F87</f>
        <v>MORENO JIMENEZ JOSELYNE ANDREINA</v>
      </c>
      <c r="K87" s="1" t="str">
        <f>Real!G87</f>
        <v>042817769</v>
      </c>
      <c r="L87" t="str">
        <f>CLEAN(TRIM(Real!H87))</f>
        <v>CALLE Ð SN CALLE 7</v>
      </c>
      <c r="M87" s="1" t="str">
        <f>Real!P87</f>
        <v>2016-03-01</v>
      </c>
      <c r="N87" s="1" t="s">
        <v>2873</v>
      </c>
    </row>
    <row r="88" spans="1:14" x14ac:dyDescent="0.25">
      <c r="A88" s="1" t="str">
        <f>Real!A88</f>
        <v>0954032421</v>
      </c>
      <c r="B88" s="1" t="str">
        <f>Real!J88</f>
        <v>ALCIVAR VERGARA MILENA JIRETH</v>
      </c>
      <c r="C88" t="str">
        <f>CLEAN(TRIM(Real!K88))</f>
        <v>DURAN, CALI MURILLO MZ R SL 50</v>
      </c>
      <c r="D88" s="1" t="str">
        <f>Real!B88</f>
        <v>090114</v>
      </c>
      <c r="E88" s="1" t="str">
        <f>Real!O88</f>
        <v>505</v>
      </c>
      <c r="F88" s="1" t="str">
        <f>Real!R88</f>
        <v>TRABAJADOR EN GENERAL</v>
      </c>
      <c r="G88" s="1" t="str">
        <f>Real!C88</f>
        <v>1391766416001</v>
      </c>
      <c r="H88" s="1" t="str">
        <f>Real!D88</f>
        <v>0001</v>
      </c>
      <c r="I88" s="1" t="str">
        <f>Real!E88</f>
        <v>13-ENTIDADES FINANCIERAS</v>
      </c>
      <c r="J88" s="1" t="str">
        <f>Real!F88</f>
        <v>INSTITUTO LAVISION S.A.</v>
      </c>
      <c r="K88" s="1" t="str">
        <f>Real!G88</f>
        <v>052650050</v>
      </c>
      <c r="L88" t="str">
        <f>CLEAN(TRIM(Real!H88))</f>
        <v>1 DE MAYO. AV. REALES TAMARINDO. 10. CIUDADELA 1 DE MAYO. DIAG</v>
      </c>
      <c r="M88" s="1" t="str">
        <f>Real!P88</f>
        <v>2025-02-01</v>
      </c>
      <c r="N88" s="1" t="s">
        <v>2873</v>
      </c>
    </row>
    <row r="89" spans="1:14" x14ac:dyDescent="0.25">
      <c r="A89" s="1" t="str">
        <f>Real!A89</f>
        <v>0954032702</v>
      </c>
      <c r="B89" s="1" t="str">
        <f>Real!J89</f>
        <v>OCAÐA MORA REY ADRIAN</v>
      </c>
      <c r="C89" t="str">
        <f>CLEAN(TRIM(Real!K89))</f>
        <v>RCTO GOLGOTA</v>
      </c>
      <c r="D89" s="1" t="str">
        <f>Real!B89</f>
        <v>120650</v>
      </c>
      <c r="E89" s="1" t="str">
        <f>Real!O89</f>
        <v>115</v>
      </c>
      <c r="F89" s="1" t="str">
        <f>Real!R89</f>
        <v>JEFE DE FAMILIA DEL SSC</v>
      </c>
      <c r="G89" s="1" t="str">
        <f>Real!C89</f>
        <v>4202166000000</v>
      </c>
      <c r="H89" s="1" t="str">
        <f>Real!D89</f>
        <v>0000</v>
      </c>
      <c r="I89" s="1" t="str">
        <f>Real!E89</f>
        <v>17-ORGANIZACION CAMPESINA</v>
      </c>
      <c r="J89" s="1" t="str">
        <f>Real!F89</f>
        <v>21 DE NOVIEMBRE</v>
      </c>
      <c r="K89" s="1" t="str">
        <f>Real!G89</f>
        <v>0997950517</v>
      </c>
      <c r="L89" t="str">
        <f>CLEAN(TRIM(Real!H89))</f>
        <v>21 DE NOVIEMBRE</v>
      </c>
      <c r="M89" s="1" t="str">
        <f>Real!P89</f>
        <v>2023-10-01</v>
      </c>
      <c r="N89" s="1" t="s">
        <v>2873</v>
      </c>
    </row>
    <row r="90" spans="1:14" x14ac:dyDescent="0.25">
      <c r="A90" s="1" t="str">
        <f>Real!A90</f>
        <v>0954032769</v>
      </c>
      <c r="B90" s="1" t="str">
        <f>Real!J90</f>
        <v>OCAÐA MORA HECTOR ENRIQUE</v>
      </c>
      <c r="C90" t="str">
        <f>CLEAN(TRIM(Real!K90))</f>
        <v>MIGRACION DE DATOS BAJO DEMANDA</v>
      </c>
      <c r="D90" s="1" t="str">
        <f>Real!B90</f>
        <v>120650</v>
      </c>
      <c r="E90" s="1" t="str">
        <f>Real!O90</f>
        <v>110</v>
      </c>
      <c r="F90" s="1" t="str">
        <f>Real!R90</f>
        <v>JEFE DE FAMILIA DEL SSC</v>
      </c>
      <c r="G90" s="1" t="str">
        <f>Real!C90</f>
        <v>4202166000000</v>
      </c>
      <c r="H90" s="1" t="str">
        <f>Real!D90</f>
        <v>0000</v>
      </c>
      <c r="I90" s="1" t="str">
        <f>Real!E90</f>
        <v>17-ORGANIZACION CAMPESINA</v>
      </c>
      <c r="J90" s="1" t="str">
        <f>Real!F90</f>
        <v>21 DE NOVIEMBRE</v>
      </c>
      <c r="K90" s="1" t="str">
        <f>Real!G90</f>
        <v>0997950517</v>
      </c>
      <c r="L90" t="str">
        <f>CLEAN(TRIM(Real!H90))</f>
        <v>21 DE NOVIEMBRE</v>
      </c>
      <c r="M90" s="1" t="str">
        <f>Real!P90</f>
        <v>2020-09-01</v>
      </c>
      <c r="N90" s="1" t="s">
        <v>2873</v>
      </c>
    </row>
    <row r="91" spans="1:14" x14ac:dyDescent="0.25">
      <c r="A91" s="1" t="str">
        <f>Real!A91</f>
        <v>0954033759</v>
      </c>
      <c r="B91" s="1" t="str">
        <f>Real!J91</f>
        <v>CASTAÐEDA PALADINES JOEL ALEJANDRO</v>
      </c>
      <c r="C91" t="str">
        <f>CLEAN(TRIM(Real!K91))</f>
        <v>DURAN. COOP. 5 DE JUNIO</v>
      </c>
      <c r="D91" s="1" t="str">
        <f>Real!B91</f>
        <v>090112</v>
      </c>
      <c r="E91" s="1" t="str">
        <f>Real!O91</f>
        <v>734</v>
      </c>
      <c r="F91" s="1" t="str">
        <f>Real!R91</f>
        <v>TRABAJADOR DE PRODUCCION</v>
      </c>
      <c r="G91" s="1" t="str">
        <f>Real!C91</f>
        <v>0991257721001</v>
      </c>
      <c r="H91" s="1" t="str">
        <f>Real!D91</f>
        <v>0000</v>
      </c>
      <c r="I91" s="1" t="str">
        <f>Real!E91</f>
        <v>2-EMPRESA PRIVADA -SOCIEDADES / COMPANIAS</v>
      </c>
      <c r="J91" s="1" t="str">
        <f>Real!F91</f>
        <v>INDUSTRIAL PESQUERA SANTA PRISCILA S.A.</v>
      </c>
      <c r="K91" s="1" t="str">
        <f>Real!G91</f>
        <v>046005231</v>
      </c>
      <c r="L91" t="str">
        <f>CLEAN(TRIM(Real!H91))</f>
        <v>MAPASINGUE. KM.5 1/2 VIA A DAULE, MAPASINGUE ESTE CALLE SEXTA (ESQ). 5</v>
      </c>
      <c r="M91" s="1" t="str">
        <f>Real!P91</f>
        <v>2024-11-18</v>
      </c>
      <c r="N91" s="1" t="s">
        <v>2873</v>
      </c>
    </row>
    <row r="92" spans="1:14" x14ac:dyDescent="0.25">
      <c r="A92" s="1" t="str">
        <f>Real!A92</f>
        <v>0954034476</v>
      </c>
      <c r="B92" s="1" t="str">
        <f>Real!J92</f>
        <v>ROCAFUERTE MENDEZ ISRAEL FRANCISCO</v>
      </c>
      <c r="C92" t="str">
        <f>CLEAN(TRIM(Real!K92))</f>
        <v>FERTISA, CAYETANO TARRUEL Y SAN JUAN BOSCO</v>
      </c>
      <c r="D92" s="1" t="str">
        <f>Real!B92</f>
        <v>090114</v>
      </c>
      <c r="E92" s="1" t="str">
        <f>Real!O92</f>
        <v>901</v>
      </c>
      <c r="F92" s="1" t="str">
        <f>Real!R92</f>
        <v>OPERADOR DE MAQUINAS GUAYAQUIL</v>
      </c>
      <c r="G92" s="1" t="str">
        <f>Real!C92</f>
        <v>1790374343001</v>
      </c>
      <c r="H92" s="1" t="str">
        <f>Real!D92</f>
        <v>0000</v>
      </c>
      <c r="I92" s="1" t="str">
        <f>Real!E92</f>
        <v>2-EMPRESA PRIVADA -SOCIEDADES / COMPANIAS</v>
      </c>
      <c r="J92" s="1" t="str">
        <f>Real!F92</f>
        <v>NOVOPAN DEL ECUADOR S.A.</v>
      </c>
      <c r="K92" s="1" t="str">
        <f>Real!G92</f>
        <v>023966900</v>
      </c>
      <c r="L92" t="str">
        <f>CLEAN(TRIM(Real!H92))</f>
        <v>ISRAEL2019ROCAFUERTE@GMAIL.COM</v>
      </c>
      <c r="M92" s="1" t="str">
        <f>Real!P92</f>
        <v>2023-04-12</v>
      </c>
      <c r="N92" s="1" t="s">
        <v>2873</v>
      </c>
    </row>
    <row r="93" spans="1:14" x14ac:dyDescent="0.25">
      <c r="A93" s="1" t="str">
        <f>Real!A93</f>
        <v>0954034658</v>
      </c>
      <c r="B93" s="1" t="str">
        <f>Real!J93</f>
        <v>MAITA TORRES CRISTINA LISSETTE</v>
      </c>
      <c r="C93" t="str">
        <f>CLEAN(TRIM(Real!K93))</f>
        <v>DOCENTE</v>
      </c>
      <c r="D93" s="1" t="str">
        <f>Real!B93</f>
        <v>090106</v>
      </c>
      <c r="E93" s="1" t="str">
        <f>Real!O93</f>
        <v>510</v>
      </c>
      <c r="F93" s="1" t="str">
        <f>Real!R93</f>
        <v>PROFESORES CON TITULO DE INSTITUTO PEDAGOGICO</v>
      </c>
      <c r="G93" s="1" t="str">
        <f>Real!C93</f>
        <v>0992115726001</v>
      </c>
      <c r="H93" s="1" t="str">
        <f>Real!D93</f>
        <v>0001</v>
      </c>
      <c r="I93" s="1" t="str">
        <f>Real!E93</f>
        <v>2-EMPRESA PRIVADA -SOCIEDADES / COMPANIAS</v>
      </c>
      <c r="J93" s="1" t="str">
        <f>Real!F93</f>
        <v>UNIDAD EDUCATIVA CLARETIANA</v>
      </c>
      <c r="K93" s="1" t="str">
        <f>Real!G93</f>
        <v>3871762</v>
      </c>
      <c r="L93" t="str">
        <f>CLEAN(TRIM(Real!H93))</f>
        <v>SUR OESTE. GUERRERO VALENZUELA 1437 AZUAY. 1437. AZUAY. CERCA DE PARRO</v>
      </c>
      <c r="M93" s="1" t="str">
        <f>Real!P93</f>
        <v>2025-04-01</v>
      </c>
      <c r="N93" s="1" t="s">
        <v>2873</v>
      </c>
    </row>
    <row r="94" spans="1:14" x14ac:dyDescent="0.25">
      <c r="A94" s="1" t="str">
        <f>Real!A94</f>
        <v>0954035085</v>
      </c>
      <c r="B94" s="1" t="str">
        <f>Real!J94</f>
        <v>CRISTOBAL VALDIVIEZO MELISSA ISABEL</v>
      </c>
      <c r="C94" t="str">
        <f>CLEAN(TRIM(Real!K94))</f>
        <v>GARZOTA MZ 80 V3</v>
      </c>
      <c r="D94" s="1" t="str">
        <f>Real!B94</f>
        <v>090112</v>
      </c>
      <c r="E94" s="1" t="str">
        <f>Real!O94</f>
        <v>620</v>
      </c>
      <c r="F94" s="1" t="str">
        <f>Real!R94</f>
        <v>AUXILIAR PEDAGOGICA DE CENTROS INFANTILES</v>
      </c>
      <c r="G94" s="1" t="str">
        <f>Real!C94</f>
        <v>0992390174001</v>
      </c>
      <c r="H94" s="1" t="str">
        <f>Real!D94</f>
        <v>0000</v>
      </c>
      <c r="I94" s="1" t="str">
        <f>Real!E94</f>
        <v>2-EMPRESA PRIVADA -SOCIEDADES / COMPANIAS</v>
      </c>
      <c r="J94" s="1" t="str">
        <f>Real!F94</f>
        <v>EQUIASOCIADOS S.A.</v>
      </c>
      <c r="K94" s="1" t="str">
        <f>Real!G94</f>
        <v>042387363</v>
      </c>
      <c r="L94" t="str">
        <f>CLEAN(TRIM(Real!H94))</f>
        <v>URDESA. CIRCUNVALACION SUR . 107. VICTOR EMILIO ESTRADA. PARQUE URDESA</v>
      </c>
      <c r="M94" s="1" t="str">
        <f>Real!P94</f>
        <v>2022-04-01</v>
      </c>
      <c r="N94" s="1" t="s">
        <v>2873</v>
      </c>
    </row>
    <row r="95" spans="1:14" x14ac:dyDescent="0.25">
      <c r="A95" s="1" t="str">
        <f>Real!A95</f>
        <v>0954035325</v>
      </c>
      <c r="B95" s="1" t="str">
        <f>Real!J95</f>
        <v>LOPEZ INFANTE MIGUEL ANGEL</v>
      </c>
      <c r="C95" t="str">
        <f>CLEAN(TRIM(Real!K95))</f>
        <v>CDLA. 9 DE OCTUBRE AV 3 CALLE 4</v>
      </c>
      <c r="D95" s="1" t="str">
        <f>Real!B95</f>
        <v>090112</v>
      </c>
      <c r="E95" s="1" t="str">
        <f>Real!O95</f>
        <v>880</v>
      </c>
      <c r="F95" s="1" t="str">
        <f>Real!R95</f>
        <v>ASISTENTE / AYUDANTE / AUXILIAR DE SERVICIOS EN GENERAL</v>
      </c>
      <c r="G95" s="1" t="str">
        <f>Real!C95</f>
        <v>0993341649001</v>
      </c>
      <c r="H95" s="1" t="str">
        <f>Real!D95</f>
        <v>0000</v>
      </c>
      <c r="I95" s="1" t="str">
        <f>Real!E95</f>
        <v>2-EMPRESA PRIVADA -SOCIEDADES / COMPANIAS</v>
      </c>
      <c r="J95" s="1" t="str">
        <f>Real!F95</f>
        <v>UPPER LOGISTICS UPPERLOG S.A.</v>
      </c>
      <c r="K95" s="1" t="str">
        <f>Real!G95</f>
        <v>NULL</v>
      </c>
      <c r="L95" t="str">
        <f>CLEAN(TRIM(Real!H95))</f>
        <v>TARQUI</v>
      </c>
      <c r="M95" s="1" t="str">
        <f>Real!P95</f>
        <v>2023-07-17</v>
      </c>
      <c r="N95" s="1" t="s">
        <v>2873</v>
      </c>
    </row>
    <row r="96" spans="1:14" x14ac:dyDescent="0.25">
      <c r="A96" s="1" t="str">
        <f>Real!A96</f>
        <v>0954035820</v>
      </c>
      <c r="B96" s="1" t="str">
        <f>Real!J96</f>
        <v>LESCANO ALTAMIRANO JORDY FRANKLIN</v>
      </c>
      <c r="C96" t="str">
        <f>CLEAN(TRIM(Real!K96))</f>
        <v>CISNE 2 14 Y Y LA J</v>
      </c>
      <c r="D96" s="1" t="str">
        <f>Real!B96</f>
        <v>090111</v>
      </c>
      <c r="E96" s="1" t="str">
        <f>Real!O96</f>
        <v>548</v>
      </c>
      <c r="F96" s="1" t="str">
        <f>Real!R96</f>
        <v>TECNICO DE HELP DESK</v>
      </c>
      <c r="G96" s="1" t="str">
        <f>Real!C96</f>
        <v>0992559829001</v>
      </c>
      <c r="H96" s="1" t="str">
        <f>Real!D96</f>
        <v>0000</v>
      </c>
      <c r="I96" s="1" t="str">
        <f>Real!E96</f>
        <v>3-EMPRESA UNIPERSONAL /  PEQUEÐA INDUSTRIA</v>
      </c>
      <c r="J96" s="1" t="str">
        <f>Real!F96</f>
        <v>AUDIOVISION ELECTRONICA AUDIOELEC S.A.</v>
      </c>
      <c r="K96" s="1" t="str">
        <f>Real!G96</f>
        <v>043728440</v>
      </c>
      <c r="L96" t="str">
        <f>CLEAN(TRIM(Real!H96))</f>
        <v>VIA DURAN . SOLAR 4-5 . 4-5. VIA DURAN TAMBO . FRENTE A YUTONG .</v>
      </c>
      <c r="M96" s="1" t="str">
        <f>Real!P96</f>
        <v>2014-05-20</v>
      </c>
      <c r="N96" s="1" t="s">
        <v>2873</v>
      </c>
    </row>
    <row r="97" spans="1:14" x14ac:dyDescent="0.25">
      <c r="A97" s="1" t="str">
        <f>Real!A97</f>
        <v>0951800358</v>
      </c>
      <c r="B97" s="1" t="str">
        <f>Real!J97</f>
        <v>CHOEZ GONZALEZ KATHERINE LISSETTE</v>
      </c>
      <c r="C97" t="str">
        <f>CLEAN(TRIM(Real!K97))</f>
        <v>REINA DEL QUINCHE2. ROGELIO BEAUGER. 6. AVENIDA 11 B SE. A UNA CUADRA COMERCILA</v>
      </c>
      <c r="D97" s="1" t="str">
        <f>Real!B97</f>
        <v>090114</v>
      </c>
      <c r="E97" s="1" t="str">
        <f>Real!O97</f>
        <v>907</v>
      </c>
      <c r="F97" s="1" t="str">
        <f>Real!R97</f>
        <v>TRABAJADORES DE PRODUCCION: PESADORES DE CAJAS, ANOTADORES Y ESTIBADOR</v>
      </c>
      <c r="G97" s="1" t="str">
        <f>Real!C97</f>
        <v>0990033110001</v>
      </c>
      <c r="H97" s="1" t="str">
        <f>Real!D97</f>
        <v>0000</v>
      </c>
      <c r="I97" s="1" t="str">
        <f>Real!E97</f>
        <v>2-EMPRESA PRIVADA -SOCIEDADES / COMPANIAS</v>
      </c>
      <c r="J97" s="1" t="str">
        <f>Real!F97</f>
        <v>SOCIEDAD NACIONAL DE GALAPAGOS C.A.</v>
      </c>
      <c r="K97" s="1" t="str">
        <f>Real!G97</f>
        <v>042591250-</v>
      </c>
      <c r="L97" t="str">
        <f>CLEAN(TRIM(Real!H97))</f>
        <v>GUASMO SUR. AV DE LAS ESCLUSAS KM 3,5 VIA HCDA. LA JOSEFINA. 3. 0. VIA</v>
      </c>
      <c r="M97" s="1" t="str">
        <f>Real!P97</f>
        <v>2022-10-03</v>
      </c>
      <c r="N97" s="1" t="s">
        <v>2873</v>
      </c>
    </row>
    <row r="98" spans="1:14" x14ac:dyDescent="0.25">
      <c r="A98" s="1" t="str">
        <f>Real!A98</f>
        <v>0951800861</v>
      </c>
      <c r="B98" s="1" t="str">
        <f>Real!J98</f>
        <v>GUNSHA PERALTA ROGER ROBERTO</v>
      </c>
      <c r="C98" t="str">
        <f>CLEAN(TRIM(Real!K98))</f>
        <v>CALLE 20 AVA Y BOLIVIA</v>
      </c>
      <c r="D98" s="1" t="str">
        <f>Real!B98</f>
        <v>090104</v>
      </c>
      <c r="E98" s="1" t="str">
        <f>Real!O98</f>
        <v>475</v>
      </c>
      <c r="F98" s="1" t="str">
        <f>Real!R98</f>
        <v>AFILIACION VOLUNTARIA ECUATORIANO Y EXTRANJERO DENTRO DEL ECUADOR</v>
      </c>
      <c r="G98" s="1" t="str">
        <f>Real!C98</f>
        <v>0951800861090</v>
      </c>
      <c r="H98" s="1" t="str">
        <f>Real!D98</f>
        <v>0000</v>
      </c>
      <c r="I98" s="1" t="str">
        <f>Real!E98</f>
        <v>32-AFILIACION VOLUNTARIA(TIPEM-32)</v>
      </c>
      <c r="J98" s="1" t="str">
        <f>Real!F98</f>
        <v>GUNSHA PERALTA ROGER ROBERTO</v>
      </c>
      <c r="K98" s="1" t="str">
        <f>Real!G98</f>
        <v>042461521</v>
      </c>
      <c r="L98" t="str">
        <f>CLEAN(TRIM(Real!H98))</f>
        <v>CALLE 20 AVA Y BOLIVIA</v>
      </c>
      <c r="M98" s="1" t="str">
        <f>Real!P98</f>
        <v>2020-10-01</v>
      </c>
      <c r="N98" s="1" t="s">
        <v>2873</v>
      </c>
    </row>
    <row r="99" spans="1:14" x14ac:dyDescent="0.25">
      <c r="A99" s="1" t="str">
        <f>Real!A99</f>
        <v>0951801752</v>
      </c>
      <c r="B99" s="1" t="str">
        <f>Real!J99</f>
        <v>MARIDUEÐA CALDERON CHRISTOPHER ENRIQUE</v>
      </c>
      <c r="C99" t="str">
        <f>CLEAN(TRIM(Real!K99))</f>
        <v>COOP. SAN FRANCISCO VIA DAULE KM 16 MZ 1077 SOLAR 20</v>
      </c>
      <c r="D99" s="1" t="str">
        <f>Real!B99</f>
        <v>090150</v>
      </c>
      <c r="E99" s="1" t="str">
        <f>Real!O99</f>
        <v>480</v>
      </c>
      <c r="F99" s="1" t="str">
        <f>Real!R99</f>
        <v>TRABAJADOR EN GENERAL</v>
      </c>
      <c r="G99" s="1" t="str">
        <f>Real!C99</f>
        <v>0993286427001</v>
      </c>
      <c r="H99" s="1" t="str">
        <f>Real!D99</f>
        <v>0001</v>
      </c>
      <c r="I99" s="1" t="str">
        <f>Real!E99</f>
        <v>2-EMPRESA PRIVADA -SOCIEDADES / COMPANIAS</v>
      </c>
      <c r="J99" s="1" t="str">
        <f>Real!F99</f>
        <v>BOCAIAFOOD S.A.S.</v>
      </c>
      <c r="K99" s="1" t="str">
        <f>Real!G99</f>
        <v>023741110</v>
      </c>
      <c r="L99" t="str">
        <f>CLEAN(TRIM(Real!H99))</f>
        <v>SN. URB VERANDA SOLAR 49 . SN. SN. SN.</v>
      </c>
      <c r="M99" s="1" t="str">
        <f>Real!P99</f>
        <v>2025-01-01</v>
      </c>
      <c r="N99" s="1" t="s">
        <v>2873</v>
      </c>
    </row>
    <row r="100" spans="1:14" x14ac:dyDescent="0.25">
      <c r="A100" s="1" t="str">
        <f>Real!A100</f>
        <v>0951802040</v>
      </c>
      <c r="B100" s="1" t="str">
        <f>Real!J100</f>
        <v>GARCIA SALAZAR LOURDES ROSMERY</v>
      </c>
      <c r="C100" t="str">
        <f>CLEAN(TRIM(Real!K100))</f>
        <v>GUASMO SUR COOP. UNION DE BANANEROS BL.3 MZ.12</v>
      </c>
      <c r="D100" s="1" t="str">
        <f>Real!B100</f>
        <v>090114</v>
      </c>
      <c r="E100" s="1" t="str">
        <f>Real!O100</f>
        <v>665</v>
      </c>
      <c r="F100" s="1" t="str">
        <f>Real!R100</f>
        <v>DEPENDIENTE DE FARMACIA</v>
      </c>
      <c r="G100" s="1" t="str">
        <f>Real!C100</f>
        <v>0993385974001</v>
      </c>
      <c r="H100" s="1" t="str">
        <f>Real!D100</f>
        <v>0000</v>
      </c>
      <c r="I100" s="1" t="str">
        <f>Real!E100</f>
        <v>2-EMPRESA PRIVADA -SOCIEDADES / COMPANIAS</v>
      </c>
      <c r="J100" s="1" t="str">
        <f>Real!F100</f>
        <v>IBENPHARMA S.A.</v>
      </c>
      <c r="K100" s="1" t="str">
        <f>Real!G100</f>
        <v>NULL</v>
      </c>
      <c r="L100" t="str">
        <f>CLEAN(TRIM(Real!H100))</f>
        <v>VINCES</v>
      </c>
      <c r="M100" s="1" t="str">
        <f>Real!P100</f>
        <v>2024-08-02</v>
      </c>
      <c r="N100" s="1" t="s">
        <v>2873</v>
      </c>
    </row>
    <row r="101" spans="1:14" x14ac:dyDescent="0.25">
      <c r="A101" s="1" t="str">
        <f>Real!A101</f>
        <v>0951802370</v>
      </c>
      <c r="B101" s="1" t="str">
        <f>Real!J101</f>
        <v>CRUZ ANDRADE ANTHONY ANDRES</v>
      </c>
      <c r="C101" t="str">
        <f>CLEAN(TRIM(Real!K101))</f>
        <v>HNO.GREGORIO 2 MZ.30</v>
      </c>
      <c r="D101" s="1" t="str">
        <f>Real!B101</f>
        <v>090701</v>
      </c>
      <c r="E101" s="1" t="str">
        <f>Real!O101</f>
        <v>769</v>
      </c>
      <c r="F101" s="1" t="str">
        <f>Real!R101</f>
        <v>TRABAJADOR EN GENERAL</v>
      </c>
      <c r="G101" s="1" t="str">
        <f>Real!C101</f>
        <v>0991316868001</v>
      </c>
      <c r="H101" s="1" t="str">
        <f>Real!D101</f>
        <v>0000</v>
      </c>
      <c r="I101" s="1" t="str">
        <f>Real!E101</f>
        <v>2-EMPRESA PRIVADA -SOCIEDADES / COMPANIAS</v>
      </c>
      <c r="J101" s="1" t="str">
        <f>Real!F101</f>
        <v>LUBRIVAL S.A.</v>
      </c>
      <c r="K101" s="1" t="str">
        <f>Real!G101</f>
        <v>2052100</v>
      </c>
      <c r="L101" t="str">
        <f>CLEAN(TRIM(Real!H101))</f>
        <v>GUASMO NORTE. AV. BARCELONA . S/N. CALLE PUBLICA. VIA A LAS ESCLUSAS.</v>
      </c>
      <c r="M101" s="1" t="str">
        <f>Real!P101</f>
        <v>2022-12-01</v>
      </c>
      <c r="N101" s="1" t="s">
        <v>2873</v>
      </c>
    </row>
    <row r="102" spans="1:14" x14ac:dyDescent="0.25">
      <c r="A102" s="1" t="str">
        <f>Real!A102</f>
        <v>0951802446</v>
      </c>
      <c r="B102" s="1" t="str">
        <f>Real!J102</f>
        <v>TORRES NARANJO DANIEL ISRAEL</v>
      </c>
      <c r="C102" t="str">
        <f>CLEAN(TRIM(Real!K102))</f>
        <v>BASTION BLOQUE 15</v>
      </c>
      <c r="D102" s="1" t="str">
        <f>Real!B102</f>
        <v>170501</v>
      </c>
      <c r="E102" s="1" t="str">
        <f>Real!O102</f>
        <v>480</v>
      </c>
      <c r="F102" s="1" t="str">
        <f>Real!R102</f>
        <v>AFILIACION VOLUNTARIA ECUATORIANO Y EXTRANJERO DENTRO DEL ECUADOR</v>
      </c>
      <c r="G102" s="1" t="str">
        <f>Real!C102</f>
        <v>0951802446090</v>
      </c>
      <c r="H102" s="1" t="str">
        <f>Real!D102</f>
        <v>0001</v>
      </c>
      <c r="I102" s="1" t="str">
        <f>Real!E102</f>
        <v>32-AFILIACION VOLUNTARIA(TIPEM-32)</v>
      </c>
      <c r="J102" s="1" t="str">
        <f>Real!F102</f>
        <v>TORRES NARANJO DANIEL ISRAEL</v>
      </c>
      <c r="K102" s="1" t="str">
        <f>Real!G102</f>
        <v>042497502</v>
      </c>
      <c r="L102" t="str">
        <f>CLEAN(TRIM(Real!H102))</f>
        <v>MZ 0 FLOR DE BASTION</v>
      </c>
      <c r="M102" s="1" t="str">
        <f>Real!P102</f>
        <v>2024-05-01</v>
      </c>
      <c r="N102" s="1" t="s">
        <v>2873</v>
      </c>
    </row>
    <row r="103" spans="1:14" x14ac:dyDescent="0.25">
      <c r="A103" s="1" t="str">
        <f>Real!A103</f>
        <v>0951803410</v>
      </c>
      <c r="B103" s="1" t="str">
        <f>Real!J103</f>
        <v>TROYA PIGUAVE GENESIS JULISSA</v>
      </c>
      <c r="C103" t="str">
        <f>CLEAN(TRIM(Real!K103))</f>
        <v>MAPASINGUE OESTE. AGA. MANZANA I SOLAR 16. 4 DE DICIEMBRE. UNA CUADRA ANTES DE L</v>
      </c>
      <c r="D103" s="1" t="str">
        <f>Real!B103</f>
        <v>090112</v>
      </c>
      <c r="E103" s="1" t="str">
        <f>Real!O103</f>
        <v>673</v>
      </c>
      <c r="F103" s="1" t="str">
        <f>Real!R103</f>
        <v>DESPACHADOR / PERCHERO</v>
      </c>
      <c r="G103" s="1" t="str">
        <f>Real!C103</f>
        <v>0190072002001</v>
      </c>
      <c r="H103" s="1" t="str">
        <f>Real!D103</f>
        <v>0000</v>
      </c>
      <c r="I103" s="1" t="str">
        <f>Real!E103</f>
        <v>2-EMPRESA PRIVADA -SOCIEDADES / COMPANIAS</v>
      </c>
      <c r="J103" s="1" t="str">
        <f>Real!F103</f>
        <v>GERARDO ORTIZ E HIJOS CIA LTDA</v>
      </c>
      <c r="K103" s="1" t="str">
        <f>Real!G103</f>
        <v>4104470</v>
      </c>
      <c r="L103" t="str">
        <f>CLEAN(TRIM(Real!H103))</f>
        <v>SECTOR LA CERAMICA. VIA RACAR. S/N. S/N. EDIFICIO CORAL RACA.</v>
      </c>
      <c r="M103" s="1" t="str">
        <f>Real!P103</f>
        <v>2020-09-08</v>
      </c>
      <c r="N103" s="1" t="s">
        <v>2873</v>
      </c>
    </row>
    <row r="104" spans="1:14" x14ac:dyDescent="0.25">
      <c r="A104" s="1" t="str">
        <f>Real!A104</f>
        <v>0951803535</v>
      </c>
      <c r="B104" s="1" t="str">
        <f>Real!J104</f>
        <v>REMACHE BARRERA ANDREA STEFANIA</v>
      </c>
      <c r="C104" t="str">
        <f>CLEAN(TRIM(Real!K104))</f>
        <v>PAUTE - ENTRE LA CALLE MARGINAL Y LA JOSE VICTOR IZQUIERDO</v>
      </c>
      <c r="D104" s="1" t="str">
        <f>Real!B104</f>
        <v>010554</v>
      </c>
      <c r="E104" s="1" t="str">
        <f>Real!O104</f>
        <v>476</v>
      </c>
      <c r="F104" s="1" t="str">
        <f>Real!R104</f>
        <v>TRABAJADOR DEL AGRO: CLASIFICADOR, CORTADOR DE TALLOS, EMBONCHADOR, MA</v>
      </c>
      <c r="G104" s="1" t="str">
        <f>Real!C104</f>
        <v>1792997410001</v>
      </c>
      <c r="H104" s="1" t="str">
        <f>Real!D104</f>
        <v>0001</v>
      </c>
      <c r="I104" s="1" t="str">
        <f>Real!E104</f>
        <v>2-EMPRESA PRIVADA -SOCIEDADES / COMPANIAS</v>
      </c>
      <c r="J104" s="1" t="str">
        <f>Real!F104</f>
        <v>STARFLOWERS CIA. LTDA.</v>
      </c>
      <c r="K104" s="1" t="str">
        <f>Real!G104</f>
        <v>072203120</v>
      </c>
      <c r="L104" t="str">
        <f>CLEAN(TRIM(Real!H104))</f>
        <v>MONJAS HUAICO. VIA CUENCA PAUTE. S/N . N/A. CASERIO LUMAGPAMBA.</v>
      </c>
      <c r="M104" s="1" t="str">
        <f>Real!P104</f>
        <v>2025-01-06</v>
      </c>
      <c r="N104" s="1" t="s">
        <v>2873</v>
      </c>
    </row>
    <row r="105" spans="1:14" x14ac:dyDescent="0.25">
      <c r="A105" s="1" t="str">
        <f>Real!A105</f>
        <v>0951804673</v>
      </c>
      <c r="B105" s="1" t="str">
        <f>Real!J105</f>
        <v>ENDARA VERA ARIEL DAVID</v>
      </c>
      <c r="C105" t="str">
        <f>CLEAN(TRIM(Real!K105))</f>
        <v>GUAYAQUIL</v>
      </c>
      <c r="D105" s="1" t="str">
        <f>Real!B105</f>
        <v>090114</v>
      </c>
      <c r="E105" s="1" t="str">
        <f>Real!O105</f>
        <v>490</v>
      </c>
      <c r="F105" s="1" t="str">
        <f>Real!R105</f>
        <v>TRABAJADOR EN GENERAL</v>
      </c>
      <c r="G105" s="1" t="str">
        <f>Real!C105</f>
        <v>0993005665001</v>
      </c>
      <c r="H105" s="1" t="str">
        <f>Real!D105</f>
        <v>0001</v>
      </c>
      <c r="I105" s="1" t="str">
        <f>Real!E105</f>
        <v>2-EMPRESA PRIVADA -SOCIEDADES / COMPANIAS</v>
      </c>
      <c r="J105" s="1" t="str">
        <f>Real!F105</f>
        <v>ASOCIACI+Ð╚_-N DE SERVICIOS DE LIMPIEZA RED SERVIWORD ASO</v>
      </c>
      <c r="K105" s="1" t="str">
        <f>Real!G105</f>
        <v>0983762520</v>
      </c>
      <c r="L105" t="str">
        <f>CLEAN(TRIM(Real!H105))</f>
        <v>TARQUI</v>
      </c>
      <c r="M105" s="1" t="str">
        <f>Real!P105</f>
        <v>2022-08-01</v>
      </c>
      <c r="N105" s="1" t="s">
        <v>2873</v>
      </c>
    </row>
    <row r="106" spans="1:14" x14ac:dyDescent="0.25">
      <c r="A106" s="1" t="str">
        <f>Real!A106</f>
        <v>0951805001</v>
      </c>
      <c r="B106" s="1" t="str">
        <f>Real!J106</f>
        <v>BAZURTO BAJAÐA LOURDES ANGELICA</v>
      </c>
      <c r="C106" t="str">
        <f>CLEAN(TRIM(Real!K106))</f>
        <v>CALLE 29SOLAR 7 Y CALLE J ENTRE LA 23 Y LA 24</v>
      </c>
      <c r="D106" s="1" t="str">
        <f>Real!B106</f>
        <v>090104</v>
      </c>
      <c r="E106" s="1" t="str">
        <f>Real!O106</f>
        <v>557</v>
      </c>
      <c r="F106" s="1" t="str">
        <f>Real!R106</f>
        <v>AUXILIAR DE SERVICIOS</v>
      </c>
      <c r="G106" s="1" t="str">
        <f>Real!C106</f>
        <v>0968560160001</v>
      </c>
      <c r="H106" s="1" t="str">
        <f>Real!D106</f>
        <v>0000</v>
      </c>
      <c r="I106" s="1" t="str">
        <f>Real!E106</f>
        <v>12-ENTIDADES PUBLICAS CON AUTONOMIA</v>
      </c>
      <c r="J106" s="1" t="str">
        <f>Real!F106</f>
        <v>HOSPITAL DE ESPECIALIDADES - TEODORO MALDONADO CARBO</v>
      </c>
      <c r="K106" s="1" t="str">
        <f>Real!G106</f>
        <v>042430010</v>
      </c>
      <c r="L106" t="str">
        <f>CLEAN(TRIM(Real!H106))</f>
        <v>SUR. AV. 25 DE JULIO . S/N. JOSE LUIS TAMAYO. VIA PUERTO MARITIMO.</v>
      </c>
      <c r="M106" s="1" t="str">
        <f>Real!P106</f>
        <v>2017-01-03</v>
      </c>
      <c r="N106" s="1" t="s">
        <v>2873</v>
      </c>
    </row>
    <row r="107" spans="1:14" x14ac:dyDescent="0.25">
      <c r="A107" s="1" t="str">
        <f>Real!A107</f>
        <v>0951805175</v>
      </c>
      <c r="B107" s="1" t="str">
        <f>Real!J107</f>
        <v>YAGUAL GUTIERREZ TAMARA ESTEFANIA</v>
      </c>
      <c r="C107" t="str">
        <f>CLEAN(TRIM(Real!K107))</f>
        <v>COOPERATIVA EL FORTIN. AV. PERIMETRAL. BL 8 MZ 1503 SL 18. AV CASUARINA. DIAGONA</v>
      </c>
      <c r="D107" s="1" t="str">
        <f>Real!B107</f>
        <v>090115</v>
      </c>
      <c r="E107" s="1" t="str">
        <f>Real!O107</f>
        <v>778</v>
      </c>
      <c r="F107" s="1" t="str">
        <f>Real!R107</f>
        <v>VENDEDOR JUNIOR / EJECUTIVO DE VENTAS JUNIOR AL POR MAYOR Y MENO</v>
      </c>
      <c r="G107" s="1" t="str">
        <f>Real!C107</f>
        <v>0991331859001</v>
      </c>
      <c r="H107" s="1" t="str">
        <f>Real!D107</f>
        <v>0001</v>
      </c>
      <c r="I107" s="1" t="str">
        <f>Real!E107</f>
        <v>2-EMPRESA PRIVADA -SOCIEDADES / COMPANIAS</v>
      </c>
      <c r="J107" s="1" t="str">
        <f>Real!F107</f>
        <v>ATIMASA S.A.</v>
      </c>
      <c r="K107" s="1" t="str">
        <f>Real!G107</f>
        <v>042590560</v>
      </c>
      <c r="L107" t="str">
        <f>CLEAN(TRIM(Real!H107))</f>
        <v>NORTE. AV DE LAS AMERICAS 406. 406. CENTRO DE CONVENCIONES. A LADO SER</v>
      </c>
      <c r="M107" s="1" t="str">
        <f>Real!P107</f>
        <v>2019-01-14</v>
      </c>
      <c r="N107" s="1" t="s">
        <v>2873</v>
      </c>
    </row>
    <row r="108" spans="1:14" x14ac:dyDescent="0.25">
      <c r="A108" s="1" t="str">
        <f>Real!A108</f>
        <v>0951805191</v>
      </c>
      <c r="B108" s="1" t="str">
        <f>Real!J108</f>
        <v>MEZA BAQUE EMERSON ARIEL</v>
      </c>
      <c r="C108" t="str">
        <f>CLEAN(TRIM(Real!K108))</f>
        <v>SUBURBIO 19 Y LA L, ENTRANDO POR LA 29</v>
      </c>
      <c r="D108" s="1" t="str">
        <f>Real!B108</f>
        <v>050102</v>
      </c>
      <c r="E108" s="1" t="str">
        <f>Real!O108</f>
        <v>470</v>
      </c>
      <c r="F108" s="1" t="str">
        <f>Real!R108</f>
        <v>TRABAJADOR EN GENERAL</v>
      </c>
      <c r="G108" s="1" t="str">
        <f>Real!C108</f>
        <v>0992327707001</v>
      </c>
      <c r="H108" s="1" t="str">
        <f>Real!D108</f>
        <v>0001</v>
      </c>
      <c r="I108" s="1" t="str">
        <f>Real!E108</f>
        <v>2-EMPRESA PRIVADA -SOCIEDADES / COMPANIAS</v>
      </c>
      <c r="J108" s="1" t="str">
        <f>Real!F108</f>
        <v>WINDOW WORLD S.A.</v>
      </c>
      <c r="K108" s="1" t="str">
        <f>Real!G108</f>
        <v>042111283</v>
      </c>
      <c r="L108" t="str">
        <f>CLEAN(TRIM(Real!H108))</f>
        <v>DURAN. KM. 8.5 . MZ 2 SOLAR 1. VIA DURAN TAMBO. PILADORA SUPERKING.</v>
      </c>
      <c r="M108" s="1" t="str">
        <f>Real!P108</f>
        <v>2025-03-05</v>
      </c>
      <c r="N108" s="1" t="s">
        <v>2873</v>
      </c>
    </row>
    <row r="109" spans="1:14" x14ac:dyDescent="0.25">
      <c r="A109" s="1" t="str">
        <f>Real!A109</f>
        <v>0951805191</v>
      </c>
      <c r="B109" s="1" t="str">
        <f>Real!J109</f>
        <v>MEZA BAQUE EMERSON ARIEL</v>
      </c>
      <c r="C109" t="str">
        <f>CLEAN(TRIM(Real!K109))</f>
        <v>LA 19 AVA Y LA L</v>
      </c>
      <c r="D109" s="1" t="str">
        <f>Real!B109</f>
        <v>NULL</v>
      </c>
      <c r="E109" s="1" t="str">
        <f>Real!O109</f>
        <v>470</v>
      </c>
      <c r="F109" s="1" t="str">
        <f>Real!R109</f>
        <v>JOVEN EMPRENDEDOR AUTONOMO SIN RUC</v>
      </c>
      <c r="G109" s="1" t="str">
        <f>Real!C109</f>
        <v>0951805191081</v>
      </c>
      <c r="H109" s="1" t="str">
        <f>Real!D109</f>
        <v>0001</v>
      </c>
      <c r="I109" s="1" t="str">
        <f>Real!E109</f>
        <v>30-TRABAJADORES AUTONOMOS Y SIN RELACION DE DEPENDENCIA</v>
      </c>
      <c r="J109" s="1" t="str">
        <f>Real!F109</f>
        <v>MEZA BAQUE EMERSON ARIEL</v>
      </c>
      <c r="K109" s="1" t="str">
        <f>Real!G109</f>
        <v>0968064307</v>
      </c>
      <c r="L109" t="str">
        <f>CLEAN(TRIM(Real!H109))</f>
        <v>LA 19 AVA Y LA L</v>
      </c>
      <c r="M109" s="1" t="str">
        <f>Real!P109</f>
        <v>2025-01-01</v>
      </c>
      <c r="N109" s="1" t="s">
        <v>2873</v>
      </c>
    </row>
    <row r="110" spans="1:14" x14ac:dyDescent="0.25">
      <c r="A110" s="1" t="str">
        <f>Real!A110</f>
        <v>0951805225</v>
      </c>
      <c r="B110" s="1" t="str">
        <f>Real!J110</f>
        <v>GARCIA CEDEÐO JOSTIN JAIR</v>
      </c>
      <c r="C110" t="str">
        <f>CLEAN(TRIM(Real!K110))</f>
        <v>GUAYAQUIL</v>
      </c>
      <c r="D110" s="1" t="str">
        <f>Real!B110</f>
        <v>NULL</v>
      </c>
      <c r="E110" s="1" t="str">
        <f>Real!O110</f>
        <v>484</v>
      </c>
      <c r="F110" s="1" t="str">
        <f>Real!R110</f>
        <v>TRABAJADORES DE PRODUCCION: PESADORES DE CAJAS, ANOTADORES Y ESTIBADOR</v>
      </c>
      <c r="G110" s="1" t="str">
        <f>Real!C110</f>
        <v>0992838795001</v>
      </c>
      <c r="H110" s="1" t="str">
        <f>Real!D110</f>
        <v>0001</v>
      </c>
      <c r="I110" s="1" t="str">
        <f>Real!E110</f>
        <v>2-EMPRESA PRIVADA -SOCIEDADES / COMPANIAS</v>
      </c>
      <c r="J110" s="1" t="str">
        <f>Real!F110</f>
        <v>PROCESADORA Y EXPORTADORA DE CAMARON PROCAMARONEX C. LTDA.</v>
      </c>
      <c r="K110" s="1" t="str">
        <f>Real!G110</f>
        <v>042453956</v>
      </c>
      <c r="L110" t="str">
        <f>CLEAN(TRIM(Real!H110))</f>
        <v>NORTE. COBRE. 6. ROSAVIN. LOT. PARQUE INDUSTR.</v>
      </c>
      <c r="M110" s="1" t="str">
        <f>Real!P110</f>
        <v>2025-05-17</v>
      </c>
      <c r="N110" s="1" t="s">
        <v>2873</v>
      </c>
    </row>
    <row r="111" spans="1:14" x14ac:dyDescent="0.25">
      <c r="A111" s="1" t="str">
        <f>Real!A111</f>
        <v>0951805381</v>
      </c>
      <c r="B111" s="1" t="str">
        <f>Real!J111</f>
        <v>ALVARADO CAREGUA JOHN STEVEN</v>
      </c>
      <c r="C111" t="str">
        <f>CLEAN(TRIM(Real!K111))</f>
        <v>GUASMO NORTE COOP. 25 DE ENERO</v>
      </c>
      <c r="D111" s="1" t="str">
        <f>Real!B111</f>
        <v>090114</v>
      </c>
      <c r="E111" s="1" t="str">
        <f>Real!O111</f>
        <v>480</v>
      </c>
      <c r="F111" s="1" t="str">
        <f>Real!R111</f>
        <v>TRABAJADOR EN GENERAL</v>
      </c>
      <c r="G111" s="1" t="str">
        <f>Real!C111</f>
        <v>0914918321001</v>
      </c>
      <c r="H111" s="1" t="str">
        <f>Real!D111</f>
        <v>0000</v>
      </c>
      <c r="I111" s="1" t="str">
        <f>Real!E111</f>
        <v>3-EMPRESA UNIPERSONAL /  PEQUEÐA INDUSTRIA</v>
      </c>
      <c r="J111" s="1" t="str">
        <f>Real!F111</f>
        <v>SANCHEZ MOLINA SONIA ALEXANDRA</v>
      </c>
      <c r="K111" s="1" t="str">
        <f>Real!G111</f>
        <v>0998832000</v>
      </c>
      <c r="L111" t="str">
        <f>CLEAN(TRIM(Real!H111))</f>
        <v>SUBURBIO. EL ORO. 6415. 36AVA. CASA DE DOS PISOS.</v>
      </c>
      <c r="M111" s="1" t="str">
        <f>Real!P111</f>
        <v>2023-06-15</v>
      </c>
      <c r="N111" s="1" t="s">
        <v>2873</v>
      </c>
    </row>
    <row r="112" spans="1:14" x14ac:dyDescent="0.25">
      <c r="A112" s="1" t="str">
        <f>Real!A112</f>
        <v>0951805662</v>
      </c>
      <c r="B112" s="1" t="str">
        <f>Real!J112</f>
        <v>LINO MOLINA JAVIER MARTIN</v>
      </c>
      <c r="C112" t="str">
        <f>CLEAN(TRIM(Real!K112))</f>
        <v>MONTE SINAI</v>
      </c>
      <c r="D112" s="1" t="str">
        <f>Real!B112</f>
        <v>090115</v>
      </c>
      <c r="E112" s="1" t="str">
        <f>Real!O112</f>
        <v>501</v>
      </c>
      <c r="F112" s="1" t="str">
        <f>Real!R112</f>
        <v>SOLDADOR EN CONSTRUCCION</v>
      </c>
      <c r="G112" s="1" t="str">
        <f>Real!C112</f>
        <v>0993384671001</v>
      </c>
      <c r="H112" s="1" t="str">
        <f>Real!D112</f>
        <v>0001</v>
      </c>
      <c r="I112" s="1" t="str">
        <f>Real!E112</f>
        <v>2-EMPRESA PRIVADA -SOCIEDADES / COMPANIAS</v>
      </c>
      <c r="J112" s="1" t="str">
        <f>Real!F112</f>
        <v>ARQCOD S.A.S.</v>
      </c>
      <c r="K112" s="1" t="str">
        <f>Real!G112</f>
        <v>NULL</v>
      </c>
      <c r="L112" t="str">
        <f>CLEAN(TRIM(Real!H112))</f>
        <v>TARQUI</v>
      </c>
      <c r="M112" s="1" t="str">
        <f>Real!P112</f>
        <v>2025-02-19</v>
      </c>
      <c r="N112" s="1" t="s">
        <v>2873</v>
      </c>
    </row>
    <row r="113" spans="1:14" x14ac:dyDescent="0.25">
      <c r="A113" s="1" t="str">
        <f>Real!A113</f>
        <v>0951805845</v>
      </c>
      <c r="B113" s="1" t="str">
        <f>Real!J113</f>
        <v>CASTILLO SANDOVAL ALEJANDRA KILDARY</v>
      </c>
      <c r="C113" t="str">
        <f>CLEAN(TRIM(Real!K113))</f>
        <v>GALLEGOS LARA Y COLOMBIA</v>
      </c>
      <c r="D113" s="1" t="str">
        <f>Real!B113</f>
        <v>NULL</v>
      </c>
      <c r="E113" s="1" t="str">
        <f>Real!O113</f>
        <v>686</v>
      </c>
      <c r="F113" s="1" t="str">
        <f>Real!R113</f>
        <v>PROFESORES CON TITULO DE TERCER NIVEL / BACHILLERATO</v>
      </c>
      <c r="G113" s="1" t="str">
        <f>Real!C113</f>
        <v>0992199741001</v>
      </c>
      <c r="H113" s="1" t="str">
        <f>Real!D113</f>
        <v>0001</v>
      </c>
      <c r="I113" s="1" t="str">
        <f>Real!E113</f>
        <v>2-EMPRESA PRIVADA -SOCIEDADES / COMPANIAS</v>
      </c>
      <c r="J113" s="1" t="str">
        <f>Real!F113</f>
        <v>UNIDAD EDUCATIVA SAN FRANCISCO DE ASIS GUAYAS</v>
      </c>
      <c r="K113" s="1" t="str">
        <f>Real!G113</f>
        <v>042454346</v>
      </c>
      <c r="L113" t="str">
        <f>CLEAN(TRIM(Real!H113))</f>
        <v>SUR. CARCHI 2800 . 2800. SAN MART-N Y ARGENTINA. ESQUINA.</v>
      </c>
      <c r="M113" s="1" t="str">
        <f>Real!P113</f>
        <v>2025-05-01</v>
      </c>
      <c r="N113" s="1" t="s">
        <v>2873</v>
      </c>
    </row>
    <row r="114" spans="1:14" x14ac:dyDescent="0.25">
      <c r="A114" s="1" t="str">
        <f>Real!A114</f>
        <v>0951806280</v>
      </c>
      <c r="B114" s="1" t="str">
        <f>Real!J114</f>
        <v>FIGUEROA MARTINEZ JEAN MARCO</v>
      </c>
      <c r="C114" t="str">
        <f>CLEAN(TRIM(Real!K114))</f>
        <v>MUCHO LOTE 5TA ETAPA</v>
      </c>
      <c r="D114" s="1" t="str">
        <f>Real!B114</f>
        <v>090114</v>
      </c>
      <c r="E114" s="1" t="str">
        <f>Real!O114</f>
        <v>735</v>
      </c>
      <c r="F114" s="1" t="str">
        <f>Real!R114</f>
        <v>AUXILIAR / AYUDANTE DEL SECTOR DE METALMECANICA SIN EXPERIENCIA</v>
      </c>
      <c r="G114" s="1" t="str">
        <f>Real!C114</f>
        <v>0990551405001</v>
      </c>
      <c r="H114" s="1" t="str">
        <f>Real!D114</f>
        <v>0001</v>
      </c>
      <c r="I114" s="1" t="str">
        <f>Real!E114</f>
        <v>2-EMPRESA PRIVADA -SOCIEDADES / COMPANIAS</v>
      </c>
      <c r="J114" s="1" t="str">
        <f>Real!F114</f>
        <v>FABRICA DE ENVASES S.A. FADESA</v>
      </c>
      <c r="K114" s="1" t="str">
        <f>Real!G114</f>
        <v>042492929</v>
      </c>
      <c r="L114" t="str">
        <f>CLEAN(TRIM(Real!H114))</f>
        <v>SUR. QUIMIAG OE-2255 GONZOL. 2255. GONZALEZ SUAREZ. FTE. AL CALZADO BU</v>
      </c>
      <c r="M114" s="1" t="str">
        <f>Real!P114</f>
        <v>2025-04-07</v>
      </c>
      <c r="N114" s="1" t="s">
        <v>2873</v>
      </c>
    </row>
    <row r="115" spans="1:14" x14ac:dyDescent="0.25">
      <c r="A115" s="1" t="str">
        <f>Real!A115</f>
        <v>0951806728</v>
      </c>
      <c r="B115" s="1" t="str">
        <f>Real!J115</f>
        <v>ZAMBRANO GONZALEZ ISAAC GREGORI</v>
      </c>
      <c r="C115" t="str">
        <f>CLEAN(TRIM(Real!K115))</f>
        <v>COOP MARIUXI FEBRES CORDERO MZ 60 SOLAR 18</v>
      </c>
      <c r="D115" s="1" t="str">
        <f>Real!B115</f>
        <v>090114</v>
      </c>
      <c r="E115" s="1" t="str">
        <f>Real!O115</f>
        <v>937</v>
      </c>
      <c r="F115" s="1" t="str">
        <f>Real!R115</f>
        <v>GUARDIA</v>
      </c>
      <c r="G115" s="1" t="str">
        <f>Real!C115</f>
        <v>1791151135001</v>
      </c>
      <c r="H115" s="1" t="str">
        <f>Real!D115</f>
        <v>0000</v>
      </c>
      <c r="I115" s="1" t="str">
        <f>Real!E115</f>
        <v>2-EMPRESA PRIVADA -SOCIEDADES / COMPANIAS</v>
      </c>
      <c r="J115" s="1" t="str">
        <f>Real!F115</f>
        <v>FORTIUS S.A.</v>
      </c>
      <c r="K115" s="1" t="str">
        <f>Real!G115</f>
        <v>074110610</v>
      </c>
      <c r="L115" t="str">
        <f>CLEAN(TRIM(Real!H115))</f>
        <v>EL BATAN. GERMAN ALEMAN . E10-66 . AV. SEIS DE DICIEMBRE. JUNTO AL MEG</v>
      </c>
      <c r="M115" s="1" t="str">
        <f>Real!P115</f>
        <v>2024-07-04</v>
      </c>
      <c r="N115" s="1" t="s">
        <v>2873</v>
      </c>
    </row>
    <row r="116" spans="1:14" x14ac:dyDescent="0.25">
      <c r="A116" s="1" t="str">
        <f>Real!A116</f>
        <v>0951807080</v>
      </c>
      <c r="B116" s="1" t="str">
        <f>Real!J116</f>
        <v>TORRES ALVARADO ASHLY DAYANNA</v>
      </c>
      <c r="C116" t="str">
        <f>CLEAN(TRIM(Real!K116))</f>
        <v>MI LOTE VILLA BONITA ETAPA 1MZ 5327 V 80</v>
      </c>
      <c r="D116" s="1" t="str">
        <f>Real!B116</f>
        <v>090114</v>
      </c>
      <c r="E116" s="1" t="str">
        <f>Real!O116</f>
        <v>670</v>
      </c>
      <c r="F116" s="1" t="str">
        <f>Real!R116</f>
        <v>ASISTENTE / AYUDANTE / AUXILIAR ADMINISTRATIVO</v>
      </c>
      <c r="G116" s="1" t="str">
        <f>Real!C116</f>
        <v>0990551405001</v>
      </c>
      <c r="H116" s="1" t="str">
        <f>Real!D116</f>
        <v>0000</v>
      </c>
      <c r="I116" s="1" t="str">
        <f>Real!E116</f>
        <v>2-EMPRESA PRIVADA -SOCIEDADES / COMPANIAS</v>
      </c>
      <c r="J116" s="1" t="str">
        <f>Real!F116</f>
        <v>FABRICA DE ENVASES S.A. FADESA</v>
      </c>
      <c r="K116" s="1" t="str">
        <f>Real!G116</f>
        <v>042492929</v>
      </c>
      <c r="L116" t="str">
        <f>CLEAN(TRIM(Real!H116))</f>
        <v>SUR. NOVENA. 09 . AV. DOMINGO COMIN. FRENTE PDV.</v>
      </c>
      <c r="M116" s="1" t="str">
        <f>Real!P116</f>
        <v>2024-03-04</v>
      </c>
      <c r="N116" s="1" t="s">
        <v>2873</v>
      </c>
    </row>
    <row r="117" spans="1:14" x14ac:dyDescent="0.25">
      <c r="A117" s="1" t="str">
        <f>Real!A117</f>
        <v>0951807353</v>
      </c>
      <c r="B117" s="1" t="str">
        <f>Real!J117</f>
        <v>CHOEZ CONSTANTE LEYDY GABRIELA</v>
      </c>
      <c r="C117" t="str">
        <f>CLEAN(TRIM(Real!K117))</f>
        <v>RCTO. SANTA LUCIA. AVENIDA EL EMPALME, PICHINCHA . 2. CALLEJON A 100 METROS. FRE</v>
      </c>
      <c r="D117" s="1" t="str">
        <f>Real!B117</f>
        <v>090852</v>
      </c>
      <c r="E117" s="1" t="str">
        <f>Real!O117</f>
        <v>536</v>
      </c>
      <c r="F117" s="1" t="str">
        <f>Real!R117</f>
        <v>TRABAJADOR EN GENERAL</v>
      </c>
      <c r="G117" s="1" t="str">
        <f>Real!C117</f>
        <v>0990017514001</v>
      </c>
      <c r="H117" s="1" t="str">
        <f>Real!D117</f>
        <v>0015</v>
      </c>
      <c r="I117" s="1" t="str">
        <f>Real!E117</f>
        <v>2-EMPRESA PRIVADA -SOCIEDADES / COMPANIAS</v>
      </c>
      <c r="J117" s="1" t="str">
        <f>Real!F117</f>
        <v>TIENDAS INDUSTRIALES ASOCIADAS TIA S. A.</v>
      </c>
      <c r="K117" s="1" t="str">
        <f>Real!G117</f>
        <v>598830</v>
      </c>
      <c r="L117" t="str">
        <f>CLEAN(TRIM(Real!H117))</f>
        <v>CENTRO. CHIMBORAZO 217 LUQUE - VELEZ. 217. CHIMBORAZO. ESQUINERO.</v>
      </c>
      <c r="M117" s="1" t="str">
        <f>Real!P117</f>
        <v>2019-11-01</v>
      </c>
      <c r="N117" s="1" t="s">
        <v>2873</v>
      </c>
    </row>
    <row r="118" spans="1:14" x14ac:dyDescent="0.25">
      <c r="A118" s="1" t="str">
        <f>Real!A118</f>
        <v>0951807528</v>
      </c>
      <c r="B118" s="1" t="str">
        <f>Real!J118</f>
        <v>VERA CHALEN MAYERLY KATHERINE</v>
      </c>
      <c r="C118" t="str">
        <f>CLEAN(TRIM(Real!K118))</f>
        <v>GUASMO SUR</v>
      </c>
      <c r="D118" s="1" t="str">
        <f>Real!B118</f>
        <v>090110</v>
      </c>
      <c r="E118" s="1" t="str">
        <f>Real!O118</f>
        <v>475</v>
      </c>
      <c r="F118" s="1" t="str">
        <f>Real!R118</f>
        <v>ASISTENTE / AYUDANTE / AUXILIAR DE SERVICIOS EN GENERAL</v>
      </c>
      <c r="G118" s="1" t="str">
        <f>Real!C118</f>
        <v>0990004196001</v>
      </c>
      <c r="H118" s="1" t="str">
        <f>Real!D118</f>
        <v>0001</v>
      </c>
      <c r="I118" s="1" t="str">
        <f>Real!E118</f>
        <v>2-EMPRESA PRIVADA -SOCIEDADES / COMPANIAS</v>
      </c>
      <c r="J118" s="1" t="str">
        <f>Real!F118</f>
        <v>CORPORACION EL ROSADO S.A.</v>
      </c>
      <c r="K118" s="1" t="str">
        <f>Real!G118</f>
        <v>042322000</v>
      </c>
      <c r="L118" t="str">
        <f>CLEAN(TRIM(Real!H118))</f>
        <v>CENTRO. AV. 9 DE OCTUBRE 729 BOYACA - GARCIA AVILES. 729. BOYACA. JUNT</v>
      </c>
      <c r="M118" s="1" t="str">
        <f>Real!P118</f>
        <v>2024-12-09</v>
      </c>
      <c r="N118" s="1" t="s">
        <v>2873</v>
      </c>
    </row>
    <row r="119" spans="1:14" x14ac:dyDescent="0.25">
      <c r="A119" s="1" t="str">
        <f>Real!A119</f>
        <v>0951807783</v>
      </c>
      <c r="B119" s="1" t="str">
        <f>Real!J119</f>
        <v>ANCHUNDIA HOLGUIN ODALYS ABIGAIL</v>
      </c>
      <c r="C119" t="str">
        <f>CLEAN(TRIM(Real!K119))</f>
        <v>MIGRACION DE DATOS BAJO DEMANDA</v>
      </c>
      <c r="D119" s="1" t="str">
        <f>Real!B119</f>
        <v>NULL</v>
      </c>
      <c r="E119" s="1" t="str">
        <f>Real!O119</f>
        <v>475</v>
      </c>
      <c r="F119" s="1" t="str">
        <f>Real!R119</f>
        <v>EMPLEADO</v>
      </c>
      <c r="G119" s="1" t="str">
        <f>Real!C119</f>
        <v>0990004196001</v>
      </c>
      <c r="H119" s="1" t="str">
        <f>Real!D119</f>
        <v>0001</v>
      </c>
      <c r="I119" s="1" t="str">
        <f>Real!E119</f>
        <v>2-EMPRESA PRIVADA -SOCIEDADES / COMPANIAS</v>
      </c>
      <c r="J119" s="1" t="str">
        <f>Real!F119</f>
        <v>CORPORACION EL ROSADO S.A.</v>
      </c>
      <c r="K119" s="1" t="str">
        <f>Real!G119</f>
        <v>042322000</v>
      </c>
      <c r="L119" t="str">
        <f>CLEAN(TRIM(Real!H119))</f>
        <v>CENTRO. AV. 9 DE OCTUBRE 729 BOYACA - GARCIA AVILES. 729. BOYACA. JUNT</v>
      </c>
      <c r="M119" s="1" t="str">
        <f>Real!P119</f>
        <v>2025-05-12</v>
      </c>
      <c r="N119" s="1" t="s">
        <v>2873</v>
      </c>
    </row>
    <row r="120" spans="1:14" x14ac:dyDescent="0.25">
      <c r="A120" s="1" t="str">
        <f>Real!A120</f>
        <v>0951808146</v>
      </c>
      <c r="B120" s="1" t="str">
        <f>Real!J120</f>
        <v>RODRIGUEZ ZORNOZA JOE PAUL</v>
      </c>
      <c r="C120" t="str">
        <f>CLEAN(TRIM(Real!K120))</f>
        <v>URBANIZACION LAGOS DE DAULE CALLE ACACIA VILLA 4</v>
      </c>
      <c r="D120" s="1" t="str">
        <f>Real!B120</f>
        <v>090112</v>
      </c>
      <c r="E120" s="1" t="str">
        <f>Real!O120</f>
        <v>475</v>
      </c>
      <c r="F120" s="1" t="str">
        <f>Real!R120</f>
        <v>AFILIACION VOLUNTARIA ECUATORIANO Y EXTRANJERO DENTRO DEL ECUADOR</v>
      </c>
      <c r="G120" s="1" t="str">
        <f>Real!C120</f>
        <v>0951808146090</v>
      </c>
      <c r="H120" s="1" t="str">
        <f>Real!D120</f>
        <v>0000</v>
      </c>
      <c r="I120" s="1" t="str">
        <f>Real!E120</f>
        <v>32-AFILIACION VOLUNTARIA(TIPEM-32)</v>
      </c>
      <c r="J120" s="1" t="str">
        <f>Real!F120</f>
        <v>RODRIGUEZ ZORNOZA JOE PAUL</v>
      </c>
      <c r="K120" s="1" t="str">
        <f>Real!G120</f>
        <v>0980869504</v>
      </c>
      <c r="L120" t="str">
        <f>CLEAN(TRIM(Real!H120))</f>
        <v>URBANIZACION LAGOS DE DAULE CALLE ACACIA VILLA 4</v>
      </c>
      <c r="M120" s="1" t="str">
        <f>Real!P120</f>
        <v>2022-11-01</v>
      </c>
      <c r="N120" s="1" t="s">
        <v>2873</v>
      </c>
    </row>
    <row r="121" spans="1:14" x14ac:dyDescent="0.25">
      <c r="A121" s="1" t="str">
        <f>Real!A121</f>
        <v>0951808732</v>
      </c>
      <c r="B121" s="1" t="str">
        <f>Real!J121</f>
        <v>RAMIREZ OCAÐA ISAAC JOSE</v>
      </c>
      <c r="C121" t="str">
        <f>CLEAN(TRIM(Real!K121))</f>
        <v>6TA 1020 Y CAPITAN NAJERA</v>
      </c>
      <c r="D121" s="1" t="str">
        <f>Real!B121</f>
        <v>090113</v>
      </c>
      <c r="E121" s="1" t="str">
        <f>Real!O121</f>
        <v>235</v>
      </c>
      <c r="F121" s="1" t="str">
        <f>Real!R121</f>
        <v>AFILIACION VOLUNTARIA ECUATORIANO Y EXTRANJERO DENTRO DEL ECUADOR</v>
      </c>
      <c r="G121" s="1" t="str">
        <f>Real!C121</f>
        <v>0951808732090</v>
      </c>
      <c r="H121" s="1" t="str">
        <f>Real!D121</f>
        <v>0000</v>
      </c>
      <c r="I121" s="1" t="str">
        <f>Real!E121</f>
        <v>32-AFILIACION VOLUNTARIA(TIPEM-32)</v>
      </c>
      <c r="J121" s="1" t="str">
        <f>Real!F121</f>
        <v>RAMIREZ OCAÐA ISAAC JOSE</v>
      </c>
      <c r="K121" s="1" t="str">
        <f>Real!G121</f>
        <v>042191541</v>
      </c>
      <c r="L121" t="str">
        <f>CLEAN(TRIM(Real!H121))</f>
        <v>GUERRERO MARTINEZ 1020 Y CAP N</v>
      </c>
      <c r="M121" s="1" t="str">
        <f>Real!P121</f>
        <v>2024-04-01</v>
      </c>
      <c r="N121" s="1" t="s">
        <v>2873</v>
      </c>
    </row>
    <row r="122" spans="1:14" x14ac:dyDescent="0.25">
      <c r="A122" s="1" t="str">
        <f>Real!A122</f>
        <v>0951808864</v>
      </c>
      <c r="B122" s="1" t="str">
        <f>Real!J122</f>
        <v>REYES ALVARADO HECTOR LUIS</v>
      </c>
      <c r="C122" t="str">
        <f>CLEAN(TRIM(Real!K122))</f>
        <v>SUR OESTE. BRASIL. 5714. MAX MULLER. PORTON NEGRO.</v>
      </c>
      <c r="D122" s="1" t="str">
        <f>Real!B122</f>
        <v>090104</v>
      </c>
      <c r="E122" s="1" t="str">
        <f>Real!O122</f>
        <v>1280</v>
      </c>
      <c r="F122" s="1" t="str">
        <f>Real!R122</f>
        <v>OPERADOR DE BODEGA</v>
      </c>
      <c r="G122" s="1" t="str">
        <f>Real!C122</f>
        <v>0990553963001</v>
      </c>
      <c r="H122" s="1" t="str">
        <f>Real!D122</f>
        <v>0000</v>
      </c>
      <c r="I122" s="1" t="str">
        <f>Real!E122</f>
        <v>2-EMPRESA PRIVADA -SOCIEDADES / COMPANIAS</v>
      </c>
      <c r="J122" s="1" t="str">
        <f>Real!F122</f>
        <v>PROMARISCO S.A.</v>
      </c>
      <c r="K122" s="1" t="str">
        <f>Real!G122</f>
        <v>042594600</v>
      </c>
      <c r="L122" t="str">
        <f>CLEAN(TRIM(Real!H122))</f>
        <v>LAS BRISAS. KM 6 Y MEDIO VIA DURAN TAMBO. SN. SN. AL LADO DE EXPALSA.</v>
      </c>
      <c r="M122" s="1" t="str">
        <f>Real!P122</f>
        <v>2020-01-18</v>
      </c>
      <c r="N122" s="1" t="s">
        <v>2873</v>
      </c>
    </row>
    <row r="123" spans="1:14" x14ac:dyDescent="0.25">
      <c r="A123" s="1" t="str">
        <f>Real!A123</f>
        <v>0951809078</v>
      </c>
      <c r="B123" s="1" t="str">
        <f>Real!J123</f>
        <v>CRUZ CORDOVA KELLY NICOLE</v>
      </c>
      <c r="C123" t="str">
        <f>CLEAN(TRIM(Real!K123))</f>
        <v>CALLEJON COLOMBIA Y LA 25</v>
      </c>
      <c r="D123" s="1" t="str">
        <f>Real!B123</f>
        <v>090104</v>
      </c>
      <c r="E123" s="1" t="str">
        <f>Real!O123</f>
        <v>475</v>
      </c>
      <c r="F123" s="1" t="str">
        <f>Real!R123</f>
        <v>SIN RELACION DE DEPENDENCIA</v>
      </c>
      <c r="G123" s="1" t="str">
        <f>Real!C123</f>
        <v>0951809078001</v>
      </c>
      <c r="H123" s="1" t="str">
        <f>Real!D123</f>
        <v>0000</v>
      </c>
      <c r="I123" s="1" t="str">
        <f>Real!E123</f>
        <v>3-EMPRESA UNIPERSONAL /  PEQUEÐA INDUSTRIA</v>
      </c>
      <c r="J123" s="1" t="str">
        <f>Real!F123</f>
        <v>CRUZ CORDOVA KELLY NICOLE</v>
      </c>
      <c r="K123" s="1" t="str">
        <f>Real!G123</f>
        <v>0989994138</v>
      </c>
      <c r="L123" t="str">
        <f>CLEAN(TRIM(Real!H123))</f>
        <v>FEBRES CORDERO</v>
      </c>
      <c r="M123" s="1" t="str">
        <f>Real!P123</f>
        <v>2024-04-01</v>
      </c>
      <c r="N123" s="1" t="s">
        <v>2873</v>
      </c>
    </row>
    <row r="124" spans="1:14" x14ac:dyDescent="0.25">
      <c r="A124" s="1" t="str">
        <f>Real!A124</f>
        <v>0951809169</v>
      </c>
      <c r="B124" s="1" t="str">
        <f>Real!J124</f>
        <v>CHALEN CHALEN ESTEBAN MARCELO</v>
      </c>
      <c r="C124" t="str">
        <f>CLEAN(TRIM(Real!K124))</f>
        <v>GUASMO SUR - COOP. GUAYAS Y QUIL 1</v>
      </c>
      <c r="D124" s="1" t="str">
        <f>Real!B124</f>
        <v>090114</v>
      </c>
      <c r="E124" s="1" t="str">
        <f>Real!O124</f>
        <v>494</v>
      </c>
      <c r="F124" s="1" t="str">
        <f>Real!R124</f>
        <v>SALONERO (ESTABLECIMIENTOS CATEGORIA SEGUNDA)</v>
      </c>
      <c r="G124" s="1" t="str">
        <f>Real!C124</f>
        <v>0993384820001</v>
      </c>
      <c r="H124" s="1" t="str">
        <f>Real!D124</f>
        <v>0001</v>
      </c>
      <c r="I124" s="1" t="str">
        <f>Real!E124</f>
        <v>2-EMPRESA PRIVADA -SOCIEDADES / COMPANIAS</v>
      </c>
      <c r="J124" s="1" t="str">
        <f>Real!F124</f>
        <v>LACOSTEÐITA S.A.S.</v>
      </c>
      <c r="K124" s="1" t="str">
        <f>Real!G124</f>
        <v>NULL</v>
      </c>
      <c r="L124" t="str">
        <f>CLEAN(TRIM(Real!H124))</f>
        <v>GUAYAQUIL</v>
      </c>
      <c r="M124" s="1" t="str">
        <f>Real!P124</f>
        <v>2024-07-01</v>
      </c>
      <c r="N124" s="1" t="s">
        <v>2873</v>
      </c>
    </row>
    <row r="125" spans="1:14" x14ac:dyDescent="0.25">
      <c r="A125" s="1" t="str">
        <f>Real!A125</f>
        <v>0951809540</v>
      </c>
      <c r="B125" s="1" t="str">
        <f>Real!J125</f>
        <v>DE LA CRUZ ALVAREZ KENNY FERNANDO</v>
      </c>
      <c r="C125" t="str">
        <f>CLEAN(TRIM(Real!K125))</f>
        <v>EL ORO3647 Y LA 20 ENTRE LA 19</v>
      </c>
      <c r="D125" s="1" t="str">
        <f>Real!B125</f>
        <v>090104</v>
      </c>
      <c r="E125" s="1" t="str">
        <f>Real!O125</f>
        <v>609</v>
      </c>
      <c r="F125" s="1" t="str">
        <f>Real!R125</f>
        <v>TRABAJADOR EN GENERAL</v>
      </c>
      <c r="G125" s="1" t="str">
        <f>Real!C125</f>
        <v>0992813091001</v>
      </c>
      <c r="H125" s="1" t="str">
        <f>Real!D125</f>
        <v>0000</v>
      </c>
      <c r="I125" s="1" t="str">
        <f>Real!E125</f>
        <v>2-EMPRESA PRIVADA -SOCIEDADES / COMPANIAS</v>
      </c>
      <c r="J125" s="1" t="str">
        <f>Real!F125</f>
        <v>CONSORCIO SGS - REVISIONES TECNICAS</v>
      </c>
      <c r="K125" s="1" t="str">
        <f>Real!G125</f>
        <v>043704100</v>
      </c>
      <c r="L125" t="str">
        <f>CLEAN(TRIM(Real!H125))</f>
        <v>NORTE. AV. BENJAMIN ROSALES. S/N. S/N. JUNTO AL TERMINAL .</v>
      </c>
      <c r="M125" s="1" t="str">
        <f>Real!P125</f>
        <v>2016-06-01</v>
      </c>
      <c r="N125" s="1" t="s">
        <v>2873</v>
      </c>
    </row>
    <row r="126" spans="1:14" x14ac:dyDescent="0.25">
      <c r="A126" s="1" t="str">
        <f>Real!A126</f>
        <v>0951809581</v>
      </c>
      <c r="B126" s="1" t="str">
        <f>Real!J126</f>
        <v>CIGUENCIA FERNANDEZ JAVIER JESUS</v>
      </c>
      <c r="C126" t="str">
        <f>CLEAN(TRIM(Real!K126))</f>
        <v>CDLA. LAS ORQUIDEAS</v>
      </c>
      <c r="D126" s="1" t="str">
        <f>Real!B126</f>
        <v>090103</v>
      </c>
      <c r="E126" s="1" t="str">
        <f>Real!O126</f>
        <v>562</v>
      </c>
      <c r="F126" s="1" t="str">
        <f>Real!R126</f>
        <v>ASISTENTE DE OPERACIONES</v>
      </c>
      <c r="G126" s="1" t="str">
        <f>Real!C126</f>
        <v>0992621354001</v>
      </c>
      <c r="H126" s="1" t="str">
        <f>Real!D126</f>
        <v>0001</v>
      </c>
      <c r="I126" s="1" t="str">
        <f>Real!E126</f>
        <v>2-EMPRESA PRIVADA -SOCIEDADES / COMPANIAS</v>
      </c>
      <c r="J126" s="1" t="str">
        <f>Real!F126</f>
        <v>TORRESTIBAS S.A.</v>
      </c>
      <c r="K126" s="1" t="str">
        <f>Real!G126</f>
        <v>042595122</v>
      </c>
      <c r="L126" t="str">
        <f>CLEAN(TRIM(Real!H126))</f>
        <v>SUR. GUASMO NORTE CASITAS DEL GUASMO . SOLAR 2. COOP. CASITAS DEL GUAS</v>
      </c>
      <c r="M126" s="1" t="str">
        <f>Real!P126</f>
        <v>2023-10-02</v>
      </c>
      <c r="N126" s="1" t="s">
        <v>2873</v>
      </c>
    </row>
    <row r="127" spans="1:14" x14ac:dyDescent="0.25">
      <c r="A127" s="1" t="str">
        <f>Real!A127</f>
        <v>0951809664</v>
      </c>
      <c r="B127" s="1" t="str">
        <f>Real!J127</f>
        <v>ALCIVAR NIETO MARJORIE GABRIELA</v>
      </c>
      <c r="C127" t="str">
        <f>CLEAN(TRIM(Real!K127))</f>
        <v>CDLA MUCHO LOTE 1 ETAPA 4 MZ 2544 VILLA 11</v>
      </c>
      <c r="D127" s="1" t="str">
        <f>Real!B127</f>
        <v>090112</v>
      </c>
      <c r="E127" s="1" t="str">
        <f>Real!O127</f>
        <v>240</v>
      </c>
      <c r="F127" s="1" t="str">
        <f>Real!R127</f>
        <v>AFILIACION VOLUNTARIA ECUATORIANO Y EXTRANJERO DENTRO DEL ECUADOR</v>
      </c>
      <c r="G127" s="1" t="str">
        <f>Real!C127</f>
        <v>0951809664090</v>
      </c>
      <c r="H127" s="1" t="str">
        <f>Real!D127</f>
        <v>0000</v>
      </c>
      <c r="I127" s="1" t="str">
        <f>Real!E127</f>
        <v>32-AFILIACION VOLUNTARIA(TIPEM-32)</v>
      </c>
      <c r="J127" s="1" t="str">
        <f>Real!F127</f>
        <v>ALCIVAR NIETO MARJORIE GABRIELA</v>
      </c>
      <c r="K127" s="1" t="str">
        <f>Real!G127</f>
        <v>042893565</v>
      </c>
      <c r="L127" t="str">
        <f>CLEAN(TRIM(Real!H127))</f>
        <v>CDLA MUCHO LOTE 1 ETAPA 4 MZ 2544 VILLA 11</v>
      </c>
      <c r="M127" s="1" t="str">
        <f>Real!P127</f>
        <v>2024-03-01</v>
      </c>
      <c r="N127" s="1" t="s">
        <v>2873</v>
      </c>
    </row>
    <row r="128" spans="1:14" x14ac:dyDescent="0.25">
      <c r="A128" s="1" t="str">
        <f>Real!A128</f>
        <v>0951810068</v>
      </c>
      <c r="B128" s="1" t="str">
        <f>Real!J128</f>
        <v>SILVA SALVADOR MICHAEL MOISES</v>
      </c>
      <c r="C128" t="str">
        <f>CLEAN(TRIM(Real!K128))</f>
        <v>ALCEDO 4318 Y LA 22AVA</v>
      </c>
      <c r="D128" s="1" t="str">
        <f>Real!B128</f>
        <v>170150</v>
      </c>
      <c r="E128" s="1" t="str">
        <f>Real!O128</f>
        <v>920</v>
      </c>
      <c r="F128" s="1" t="str">
        <f>Real!R128</f>
        <v>PROGRAMADOR Y DISEÐADOR MULTIMEDIA/WEB</v>
      </c>
      <c r="G128" s="1" t="str">
        <f>Real!C128</f>
        <v>0992165154001</v>
      </c>
      <c r="H128" s="1" t="str">
        <f>Real!D128</f>
        <v>0000</v>
      </c>
      <c r="I128" s="1" t="str">
        <f>Real!E128</f>
        <v>2-EMPRESA PRIVADA -SOCIEDADES / COMPANIAS</v>
      </c>
      <c r="J128" s="1" t="str">
        <f>Real!F128</f>
        <v>MANEXWARE S.A.</v>
      </c>
      <c r="K128" s="1" t="str">
        <f>Real!G128</f>
        <v>2610052</v>
      </c>
      <c r="L128" t="str">
        <f>CLEAN(TRIM(Real!H128))</f>
        <v>SUR. AV. SEGUNDA . 202-E. AV. TERCERA. A LADO CHIFA.</v>
      </c>
      <c r="M128" s="1" t="str">
        <f>Real!P128</f>
        <v>2024-11-25</v>
      </c>
      <c r="N128" s="1" t="s">
        <v>2873</v>
      </c>
    </row>
    <row r="129" spans="1:14" x14ac:dyDescent="0.25">
      <c r="A129" s="1" t="str">
        <f>Real!A129</f>
        <v>0951810217</v>
      </c>
      <c r="B129" s="1" t="str">
        <f>Real!J129</f>
        <v>GARCIA VELEZ LUIS CARLOS</v>
      </c>
      <c r="C129" t="str">
        <f>CLEAN(TRIM(Real!K129))</f>
        <v>CARLSGARCIAAV051@@GMAIL.COM</v>
      </c>
      <c r="D129" s="1" t="str">
        <f>Real!B129</f>
        <v>090112</v>
      </c>
      <c r="E129" s="1" t="str">
        <f>Real!O129</f>
        <v>490</v>
      </c>
      <c r="F129" s="1" t="str">
        <f>Real!R129</f>
        <v>TRABAJADOR EN GENERAL</v>
      </c>
      <c r="G129" s="1" t="str">
        <f>Real!C129</f>
        <v>0993269336001</v>
      </c>
      <c r="H129" s="1" t="str">
        <f>Real!D129</f>
        <v>0000</v>
      </c>
      <c r="I129" s="1" t="str">
        <f>Real!E129</f>
        <v>2-EMPRESA PRIVADA -SOCIEDADES / COMPANIAS</v>
      </c>
      <c r="J129" s="1" t="str">
        <f>Real!F129</f>
        <v>EVIDENT CORP EVIDENTCORP S.A.</v>
      </c>
      <c r="K129" s="1" t="str">
        <f>Real!G129</f>
        <v>045014109</v>
      </c>
      <c r="L129" t="str">
        <f>CLEAN(TRIM(Real!H129))</f>
        <v>ORIENTE 1904 27AVA</v>
      </c>
      <c r="M129" s="1" t="str">
        <f>Real!P129</f>
        <v>2023-08-01</v>
      </c>
      <c r="N129" s="1" t="s">
        <v>2873</v>
      </c>
    </row>
    <row r="130" spans="1:14" x14ac:dyDescent="0.25">
      <c r="A130" s="1" t="str">
        <f>Real!A130</f>
        <v>0951810514</v>
      </c>
      <c r="B130" s="1" t="str">
        <f>Real!J130</f>
        <v>IZQUIERDO ALVEAR KATHERINE MERCEDES</v>
      </c>
      <c r="C130" t="str">
        <f>CLEAN(TRIM(Real!K130))</f>
        <v>MIGRACION DE DATOS BAJO DEMANDA</v>
      </c>
      <c r="D130" s="1" t="str">
        <f>Real!B130</f>
        <v>120250</v>
      </c>
      <c r="E130" s="1" t="str">
        <f>Real!O130</f>
        <v>110</v>
      </c>
      <c r="F130" s="1" t="str">
        <f>Real!R130</f>
        <v>JEFE DE FAMILIA DEL SSC</v>
      </c>
      <c r="G130" s="1" t="str">
        <f>Real!C130</f>
        <v>4202167500000</v>
      </c>
      <c r="H130" s="1" t="str">
        <f>Real!D130</f>
        <v>0000</v>
      </c>
      <c r="I130" s="1" t="str">
        <f>Real!E130</f>
        <v>17-ORGANIZACION CAMPESINA</v>
      </c>
      <c r="J130" s="1" t="str">
        <f>Real!F130</f>
        <v>3 DE SEPTIEMBRE</v>
      </c>
      <c r="K130" s="1" t="str">
        <f>Real!G130</f>
        <v>046005231</v>
      </c>
      <c r="L130" t="str">
        <f>CLEAN(TRIM(Real!H130))</f>
        <v>3 DE SEPTIEMBRE</v>
      </c>
      <c r="M130" s="1" t="str">
        <f>Real!P130</f>
        <v>2020-09-01</v>
      </c>
      <c r="N130" s="1" t="s">
        <v>2873</v>
      </c>
    </row>
    <row r="131" spans="1:14" x14ac:dyDescent="0.25">
      <c r="A131" s="1" t="str">
        <f>Real!A131</f>
        <v>0951810530</v>
      </c>
      <c r="B131" s="1" t="str">
        <f>Real!J131</f>
        <v>ROMERO YUNGA ANGELICA MARIA</v>
      </c>
      <c r="C131" t="str">
        <f>CLEAN(TRIM(Real!K131))</f>
        <v>CENTRO. LUQUE. 1704. JOSE MASCOTE. PISCINA OLIMPICA.</v>
      </c>
      <c r="D131" s="1" t="str">
        <f>Real!B131</f>
        <v>090112</v>
      </c>
      <c r="E131" s="1" t="str">
        <f>Real!O131</f>
        <v>611</v>
      </c>
      <c r="F131" s="1" t="str">
        <f>Real!R131</f>
        <v>CAJERO CERTIFICADO (ESTABLECIMIENTOS CATEGORIA PRIMERA)</v>
      </c>
      <c r="G131" s="1" t="str">
        <f>Real!C131</f>
        <v>0990775915001</v>
      </c>
      <c r="H131" s="1" t="str">
        <f>Real!D131</f>
        <v>0000</v>
      </c>
      <c r="I131" s="1" t="str">
        <f>Real!E131</f>
        <v>2-EMPRESA PRIVADA -SOCIEDADES / COMPANIAS</v>
      </c>
      <c r="J131" s="1" t="str">
        <f>Real!F131</f>
        <v>PASTELES Y COMPANIA PASTELICON S.A.</v>
      </c>
      <c r="K131" s="1" t="str">
        <f>Real!G131</f>
        <v>2084015</v>
      </c>
      <c r="L131" t="str">
        <f>CLEAN(TRIM(Real!H131))</f>
        <v>NORTE. AV. DEL PERIODISTA . SN. S/N AV. JUAN BAUTISTA ARZUBE. FRENTE C</v>
      </c>
      <c r="M131" s="1" t="str">
        <f>Real!P131</f>
        <v>2023-02-06</v>
      </c>
      <c r="N131" s="1" t="s">
        <v>2873</v>
      </c>
    </row>
    <row r="132" spans="1:14" x14ac:dyDescent="0.25">
      <c r="A132" s="1" t="str">
        <f>Real!A132</f>
        <v>0951811058</v>
      </c>
      <c r="B132" s="1" t="str">
        <f>Real!J132</f>
        <v>PEREZ PUIG JORDY RICARDO</v>
      </c>
      <c r="C132" t="str">
        <f>CLEAN(TRIM(Real!K132))</f>
        <v>MAPASINGUE ESTE COOP 26 DE FEBRERO</v>
      </c>
      <c r="D132" s="1" t="str">
        <f>Real!B132</f>
        <v>090112</v>
      </c>
      <c r="E132" s="1" t="str">
        <f>Real!O132</f>
        <v>480</v>
      </c>
      <c r="F132" s="1" t="str">
        <f>Real!R132</f>
        <v>OPERARIO</v>
      </c>
      <c r="G132" s="1" t="str">
        <f>Real!C132</f>
        <v>0926764192001</v>
      </c>
      <c r="H132" s="1" t="str">
        <f>Real!D132</f>
        <v>0001</v>
      </c>
      <c r="I132" s="1" t="str">
        <f>Real!E132</f>
        <v>8-ARTESANAL</v>
      </c>
      <c r="J132" s="1" t="str">
        <f>Real!F132</f>
        <v>SALAZAR BENAVIDES WILLIAMS KEVIN</v>
      </c>
      <c r="K132" s="1" t="str">
        <f>Real!G132</f>
        <v>0989575518</v>
      </c>
      <c r="L132" t="str">
        <f>CLEAN(TRIM(Real!H132))</f>
        <v>CDLA SAN ENRIQUE. SL 10 . NR. NR. SN.</v>
      </c>
      <c r="M132" s="1" t="str">
        <f>Real!P132</f>
        <v>2025-05-08</v>
      </c>
      <c r="N132" s="1" t="s">
        <v>2873</v>
      </c>
    </row>
    <row r="133" spans="1:14" x14ac:dyDescent="0.25">
      <c r="A133" s="1" t="str">
        <f>Real!A133</f>
        <v>0951811553</v>
      </c>
      <c r="B133" s="1" t="str">
        <f>Real!J133</f>
        <v>CARRIEL CAGUA JOSUE DANIEL</v>
      </c>
      <c r="C133" t="str">
        <f>CLEAN(TRIM(Real!K133))</f>
        <v>-</v>
      </c>
      <c r="D133" s="1" t="str">
        <f>Real!B133</f>
        <v>090114</v>
      </c>
      <c r="E133" s="1" t="str">
        <f>Real!O133</f>
        <v>2034</v>
      </c>
      <c r="F133" s="1" t="str">
        <f>Real!R133</f>
        <v>ESPECIALISTA DE PATROCINIO JUDICIAL Y EXTRAJUDICIAL 1</v>
      </c>
      <c r="G133" s="1" t="str">
        <f>Real!C133</f>
        <v>0968595620001</v>
      </c>
      <c r="H133" s="1" t="str">
        <f>Real!D133</f>
        <v>0001</v>
      </c>
      <c r="I133" s="1" t="str">
        <f>Real!E133</f>
        <v>12-ENTIDADES PUBLICAS CON AUTONOMIA</v>
      </c>
      <c r="J133" s="1" t="str">
        <f>Real!F133</f>
        <v>EMPRESA PUBLICA MUNICIPAL DE TRANSITO Y MOVILIDAD DE GUAYAQU</v>
      </c>
      <c r="K133" s="1" t="str">
        <f>Real!G133</f>
        <v>2599555</v>
      </c>
      <c r="L133" t="str">
        <f>CLEAN(TRIM(Real!H133))</f>
        <v>CIUDADELALOS CEIBOS . AV. DEL BOMBERO. S/N. INTERSECCION CALLE PRIME</v>
      </c>
      <c r="M133" s="1" t="str">
        <f>Real!P133</f>
        <v>2025-03-24</v>
      </c>
      <c r="N133" s="1" t="s">
        <v>2873</v>
      </c>
    </row>
    <row r="134" spans="1:14" x14ac:dyDescent="0.25">
      <c r="A134" s="1" t="str">
        <f>Real!A134</f>
        <v>0951811637</v>
      </c>
      <c r="B134" s="1" t="str">
        <f>Real!J134</f>
        <v>PIBAQUE VILLACIS GENESIS FERNANDA</v>
      </c>
      <c r="C134" t="str">
        <f>CLEAN(TRIM(Real!K134))</f>
        <v>BASTION POPULAR BLOQUE 1B MZ 529 SL18</v>
      </c>
      <c r="D134" s="1" t="str">
        <f>Real!B134</f>
        <v>170106</v>
      </c>
      <c r="E134" s="1" t="str">
        <f>Real!O134</f>
        <v>597</v>
      </c>
      <c r="F134" s="1" t="str">
        <f>Real!R134</f>
        <v>TRABAJADOR OPERATIVO</v>
      </c>
      <c r="G134" s="1" t="str">
        <f>Real!C134</f>
        <v>1791413237001</v>
      </c>
      <c r="H134" s="1" t="str">
        <f>Real!D134</f>
        <v>0000</v>
      </c>
      <c r="I134" s="1" t="str">
        <f>Real!E134</f>
        <v>2-EMPRESA PRIVADA -SOCIEDADES / COMPANIAS</v>
      </c>
      <c r="J134" s="1" t="str">
        <f>Real!F134</f>
        <v>SUPERDEPORTE S.A.</v>
      </c>
      <c r="K134" s="1" t="str">
        <f>Real!G134</f>
        <v>022483914</v>
      </c>
      <c r="L134" t="str">
        <f>CLEAN(TRIM(Real!H134))</f>
        <v>KENEDY NORTE. AV. DEL PERIODISTA S/N DR. JUAN BAUTISTA ARZUBE. L-111,1</v>
      </c>
      <c r="M134" s="1" t="str">
        <f>Real!P134</f>
        <v>2022-03-01</v>
      </c>
      <c r="N134" s="1" t="s">
        <v>2873</v>
      </c>
    </row>
    <row r="135" spans="1:14" x14ac:dyDescent="0.25">
      <c r="A135" s="1" t="str">
        <f>Real!A135</f>
        <v>0916460355</v>
      </c>
      <c r="B135" s="1" t="str">
        <f>Real!J135</f>
        <v>ZERNA TORRES MARTHA CRISTINA</v>
      </c>
      <c r="C135" t="str">
        <f>CLEAN(TRIM(Real!K135))</f>
        <v>COOP. MONTE SINAI SL 1-4 Y MZ. A</v>
      </c>
      <c r="D135" s="1" t="str">
        <f>Real!B135</f>
        <v>090115</v>
      </c>
      <c r="E135" s="1" t="str">
        <f>Real!O135</f>
        <v>491</v>
      </c>
      <c r="F135" s="1" t="str">
        <f>Real!R135</f>
        <v>CONTADOR (CON TITUTLO DE BACHILLER EN CONTABILIDAD</v>
      </c>
      <c r="G135" s="1" t="str">
        <f>Real!C135</f>
        <v>0992515392001</v>
      </c>
      <c r="H135" s="1" t="str">
        <f>Real!D135</f>
        <v>0001</v>
      </c>
      <c r="I135" s="1" t="str">
        <f>Real!E135</f>
        <v>2-EMPRESA PRIVADA -SOCIEDADES / COMPANIAS</v>
      </c>
      <c r="J135" s="1" t="str">
        <f>Real!F135</f>
        <v>GETSACORP S.A.</v>
      </c>
      <c r="K135" s="1" t="str">
        <f>Real!G135</f>
        <v>0991865898</v>
      </c>
      <c r="L135" t="str">
        <f>CLEAN(TRIM(Real!H135))</f>
        <v>NOROESTE. MONTE SINAI. 1-4. MZ A. POR LAS PISCINAS.</v>
      </c>
      <c r="M135" s="1" t="str">
        <f>Real!P135</f>
        <v>2011-02-28</v>
      </c>
      <c r="N135" s="1" t="s">
        <v>2873</v>
      </c>
    </row>
    <row r="136" spans="1:14" x14ac:dyDescent="0.25">
      <c r="A136" s="1" t="str">
        <f>Real!A136</f>
        <v>0916460587</v>
      </c>
      <c r="B136" s="1" t="str">
        <f>Real!J136</f>
        <v>BURGOS ESPINOZA WASHINGTON NAPOLEON</v>
      </c>
      <c r="C136" t="str">
        <f>CLEAN(TRIM(Real!K136))</f>
        <v>NORTE CAROZAN DE JESUS</v>
      </c>
      <c r="D136" s="1" t="str">
        <f>Real!B136</f>
        <v>090156</v>
      </c>
      <c r="E136" s="1" t="str">
        <f>Real!O136</f>
        <v>475</v>
      </c>
      <c r="F136" s="1" t="str">
        <f>Real!R136</f>
        <v>DUEÐO DE COMPAÐIA</v>
      </c>
      <c r="G136" s="1" t="str">
        <f>Real!C136</f>
        <v>0916460587001</v>
      </c>
      <c r="H136" s="1" t="str">
        <f>Real!D136</f>
        <v>0000</v>
      </c>
      <c r="I136" s="1" t="str">
        <f>Real!E136</f>
        <v>3-EMPRESA UNIPERSONAL /  PEQUEÐA INDUSTRIA</v>
      </c>
      <c r="J136" s="1" t="str">
        <f>Real!F136</f>
        <v>BURGOS ESPINOZA WASHINGTON NAPOLEON</v>
      </c>
      <c r="K136" s="1" t="str">
        <f>Real!G136</f>
        <v>0986913475</v>
      </c>
      <c r="L136" t="str">
        <f>CLEAN(TRIM(Real!H136))</f>
        <v>NORTE CAROZAN DE JESUS</v>
      </c>
      <c r="M136" s="1" t="str">
        <f>Real!P136</f>
        <v>2022-10-01</v>
      </c>
      <c r="N136" s="1" t="s">
        <v>2873</v>
      </c>
    </row>
    <row r="137" spans="1:14" x14ac:dyDescent="0.25">
      <c r="A137" s="1" t="str">
        <f>Real!A137</f>
        <v>0916460827</v>
      </c>
      <c r="B137" s="1" t="str">
        <f>Real!J137</f>
        <v>EMEN DELGADO MARIA FERNANDA</v>
      </c>
      <c r="C137" t="str">
        <f>CLEAN(TRIM(Real!K137))</f>
        <v>CDLA. LAS ACACIAS MZ.B8 V.8</v>
      </c>
      <c r="D137" s="1" t="str">
        <f>Real!B137</f>
        <v>090112</v>
      </c>
      <c r="E137" s="1" t="str">
        <f>Real!O137</f>
        <v>2522</v>
      </c>
      <c r="F137" s="1" t="str">
        <f>Real!R137</f>
        <v>PROFESOR TITULAR AUXILIAR TC.</v>
      </c>
      <c r="G137" s="1" t="str">
        <f>Real!C137</f>
        <v>0960005610001</v>
      </c>
      <c r="H137" s="1" t="str">
        <f>Real!D137</f>
        <v>0001</v>
      </c>
      <c r="I137" s="1" t="str">
        <f>Real!E137</f>
        <v>16-ENTIDADES PUBLICAS DE EDUCACION SUPERIOR</v>
      </c>
      <c r="J137" s="1" t="str">
        <f>Real!F137</f>
        <v>UNIVERSIDAD AGRARIA DEL ECUADOR</v>
      </c>
      <c r="K137" s="1" t="str">
        <f>Real!G137</f>
        <v>042439197</v>
      </c>
      <c r="L137" t="str">
        <f>CLEAN(TRIM(Real!H137))</f>
        <v>SUR. AV. 25 DE JULIO . S/N . AV. PIO JARAMILLO . JUNTO AL RIOCENTRO .</v>
      </c>
      <c r="M137" s="1" t="str">
        <f>Real!P137</f>
        <v>2016-02-01</v>
      </c>
      <c r="N137" s="1" t="s">
        <v>2873</v>
      </c>
    </row>
    <row r="138" spans="1:14" x14ac:dyDescent="0.25">
      <c r="A138" s="1" t="str">
        <f>Real!A138</f>
        <v>0916461221</v>
      </c>
      <c r="B138" s="1" t="str">
        <f>Real!J138</f>
        <v>DEL VALLE ZAVALA RAQUEL SALOME</v>
      </c>
      <c r="C138" t="str">
        <f>CLEAN(TRIM(Real!K138))</f>
        <v>SUBURBIO - OESTE. CALLEJON SEDALANA. 115. CALLE 31. IGLESIA DEL CISNE.</v>
      </c>
      <c r="D138" s="1" t="str">
        <f>Real!B138</f>
        <v>090112</v>
      </c>
      <c r="E138" s="1" t="str">
        <f>Real!O138</f>
        <v>3500</v>
      </c>
      <c r="F138" s="1" t="str">
        <f>Real!R138</f>
        <v>MEDICO GENERAL QUE LABORA EN INSTITUCIONES DE SALUD</v>
      </c>
      <c r="G138" s="1" t="str">
        <f>Real!C138</f>
        <v>0992704152001</v>
      </c>
      <c r="H138" s="1" t="str">
        <f>Real!D138</f>
        <v>0001</v>
      </c>
      <c r="I138" s="1" t="str">
        <f>Real!E138</f>
        <v>2-EMPRESA PRIVADA -SOCIEDADES / COMPANIAS</v>
      </c>
      <c r="J138" s="1" t="str">
        <f>Real!F138</f>
        <v>INSTITUTO ECUATORIANO DE ENFERMEDADES DIGESTIVAS GASTROCLINI</v>
      </c>
      <c r="K138" s="1" t="str">
        <f>Real!G138</f>
        <v>042109180</v>
      </c>
      <c r="L138" t="str">
        <f>CLEAN(TRIM(Real!H138))</f>
        <v>PLAZA DEL SOL. ABEL ROMEO CASTILLO S/N AV. JUAN TANCA MARENGO. TORRE V</v>
      </c>
      <c r="M138" s="1" t="str">
        <f>Real!P138</f>
        <v>2017-08-01</v>
      </c>
      <c r="N138" s="1" t="s">
        <v>2873</v>
      </c>
    </row>
    <row r="139" spans="1:14" x14ac:dyDescent="0.25">
      <c r="A139" s="1" t="str">
        <f>Real!A139</f>
        <v>0916461247</v>
      </c>
      <c r="B139" s="1" t="str">
        <f>Real!J139</f>
        <v>CASTRO GONZALEZ KATTY IVETTE</v>
      </c>
      <c r="C139" t="str">
        <f>CLEAN(TRIM(Real!K139))</f>
        <v>CENTRO SUR. VILLAVICENCIO. 1407. PORTETE. A 1 CUADRA DEL CENTRO CIVICO.</v>
      </c>
      <c r="D139" s="1" t="str">
        <f>Real!B139</f>
        <v>090101</v>
      </c>
      <c r="E139" s="1" t="str">
        <f>Real!O139</f>
        <v>480</v>
      </c>
      <c r="F139" s="1" t="str">
        <f>Real!R139</f>
        <v>PROFESORES CON TITULO DE TERCER NIVEL / BASICO</v>
      </c>
      <c r="G139" s="1" t="str">
        <f>Real!C139</f>
        <v>1790127613001</v>
      </c>
      <c r="H139" s="1" t="str">
        <f>Real!D139</f>
        <v>0023</v>
      </c>
      <c r="I139" s="1" t="str">
        <f>Real!E139</f>
        <v>2-EMPRESA PRIVADA -SOCIEDADES / COMPANIAS</v>
      </c>
      <c r="J139" s="1" t="str">
        <f>Real!F139</f>
        <v>CORPORACION DE LA ASOCIACION DE LOS ADVENTISTAS DEL SEPTIMO</v>
      </c>
      <c r="K139" s="1" t="str">
        <f>Real!G139</f>
        <v>022804670</v>
      </c>
      <c r="L139" t="str">
        <f>CLEAN(TRIM(Real!H139))</f>
        <v>CENTRO. TULCAN . 901. HURTADO. EDIFICIO SAN LUIS.</v>
      </c>
      <c r="M139" s="1" t="str">
        <f>Real!P139</f>
        <v>2017-08-01</v>
      </c>
      <c r="N139" s="1" t="s">
        <v>2873</v>
      </c>
    </row>
    <row r="140" spans="1:14" x14ac:dyDescent="0.25">
      <c r="A140" s="1" t="str">
        <f>Real!A140</f>
        <v>0916461452</v>
      </c>
      <c r="B140" s="1" t="str">
        <f>Real!J140</f>
        <v>TELLO ROCA MERCEDES ADELAIDA</v>
      </c>
      <c r="C140" t="str">
        <f>CLEAN(TRIM(Real!K140))</f>
        <v>AYACUCHO 411 Y CHIMBORAZO</v>
      </c>
      <c r="D140" s="1" t="str">
        <f>Real!B140</f>
        <v>090108</v>
      </c>
      <c r="E140" s="1" t="str">
        <f>Real!O140</f>
        <v>490</v>
      </c>
      <c r="F140" s="1" t="str">
        <f>Real!R140</f>
        <v>VENDEDOR JUNIOR / EJECUTIVO DE VENTAS JUNIOR AL PO</v>
      </c>
      <c r="G140" s="1" t="str">
        <f>Real!C140</f>
        <v>0916461452001</v>
      </c>
      <c r="H140" s="1" t="str">
        <f>Real!D140</f>
        <v>0001</v>
      </c>
      <c r="I140" s="1" t="str">
        <f>Real!E140</f>
        <v>3-EMPRESA UNIPERSONAL /  PEQUEÐA INDUSTRIA</v>
      </c>
      <c r="J140" s="1" t="str">
        <f>Real!F140</f>
        <v>TELLO ROCA MERCEDES ADELAIDA</v>
      </c>
      <c r="K140" s="1" t="str">
        <f>Real!G140</f>
        <v>042411474</v>
      </c>
      <c r="L140" t="str">
        <f>CLEAN(TRIM(Real!H140))</f>
        <v>CENTRICO . AYACUCHO . 413. CHIMBORAZO. DIAGONAL SUPER EXIT.</v>
      </c>
      <c r="M140" s="1" t="str">
        <f>Real!P140</f>
        <v>2012-01-01</v>
      </c>
      <c r="N140" s="1" t="s">
        <v>2873</v>
      </c>
    </row>
    <row r="141" spans="1:14" x14ac:dyDescent="0.25">
      <c r="A141" s="1" t="str">
        <f>Real!A141</f>
        <v>0916461684</v>
      </c>
      <c r="B141" s="1" t="str">
        <f>Real!J141</f>
        <v>SANTANA REYES CIPRIANO MARTIN</v>
      </c>
      <c r="C141" t="str">
        <f>CLEAN(TRIM(Real!K141))</f>
        <v>COOP. PARAISO DEL PUEBLO . PANCHO JACOME. 18. AV. PERIMETRAL . KM 7.5 VIA A DAUL</v>
      </c>
      <c r="D141" s="1" t="str">
        <f>Real!B141</f>
        <v>090112</v>
      </c>
      <c r="E141" s="1" t="str">
        <f>Real!O141</f>
        <v>758</v>
      </c>
      <c r="F141" s="1" t="str">
        <f>Real!R141</f>
        <v>SERVICIOS VARIOS</v>
      </c>
      <c r="G141" s="1" t="str">
        <f>Real!C141</f>
        <v>1707496566001</v>
      </c>
      <c r="H141" s="1" t="str">
        <f>Real!D141</f>
        <v>0001</v>
      </c>
      <c r="I141" s="1" t="str">
        <f>Real!E141</f>
        <v>8-ARTESANAL</v>
      </c>
      <c r="J141" s="1" t="str">
        <f>Real!F141</f>
        <v>FERRIN LLORENTE TITO JULIAN</v>
      </c>
      <c r="K141" s="1" t="str">
        <f>Real!G141</f>
        <v>042002400</v>
      </c>
      <c r="L141" t="str">
        <f>CLEAN(TRIM(Real!H141))</f>
        <v>MAPASINGUE OESTE . KM 4.5 VIA A DAULE . 232. SEGUNDA. TALLER T &amp; J .</v>
      </c>
      <c r="M141" s="1" t="str">
        <f>Real!P141</f>
        <v>2006-07-01</v>
      </c>
      <c r="N141" s="1" t="s">
        <v>2873</v>
      </c>
    </row>
    <row r="142" spans="1:14" x14ac:dyDescent="0.25">
      <c r="A142" s="1" t="str">
        <f>Real!A142</f>
        <v>0916461999</v>
      </c>
      <c r="B142" s="1" t="str">
        <f>Real!J142</f>
        <v>GROENOW GOMEZ GANDY MARIA</v>
      </c>
      <c r="C142" t="str">
        <f>CLEAN(TRIM(Real!K142))</f>
        <v>ALBORADA ETAPA 6 MZ 656 VILLA 17</v>
      </c>
      <c r="D142" s="1" t="str">
        <f>Real!B142</f>
        <v>090112</v>
      </c>
      <c r="E142" s="1" t="str">
        <f>Real!O142</f>
        <v>872</v>
      </c>
      <c r="F142" s="1" t="str">
        <f>Real!R142</f>
        <v>ANALISTA PROCESAL</v>
      </c>
      <c r="G142" s="1" t="str">
        <f>Real!C142</f>
        <v>1791251237001</v>
      </c>
      <c r="H142" s="1" t="str">
        <f>Real!D142</f>
        <v>9164</v>
      </c>
      <c r="I142" s="1" t="str">
        <f>Real!E142</f>
        <v>2-EMPRESA PRIVADA -SOCIEDADES / COMPANIAS</v>
      </c>
      <c r="J142" s="1" t="str">
        <f>Real!F142</f>
        <v>CONSORCIO ECUATORIANO DE TELECOMUNICACIONES S.A. CONECEL</v>
      </c>
      <c r="K142" s="1" t="str">
        <f>Real!G142</f>
        <v>045004040</v>
      </c>
      <c r="L142" t="str">
        <f>CLEAN(TRIM(Real!H142))</f>
        <v>NORTE. AV. QUITO . 636. CUENCA Y RIOBAMBA. N/A.</v>
      </c>
      <c r="M142" s="1" t="str">
        <f>Real!P142</f>
        <v>2004-09-01</v>
      </c>
      <c r="N142" s="1" t="s">
        <v>2873</v>
      </c>
    </row>
    <row r="143" spans="1:14" x14ac:dyDescent="0.25">
      <c r="A143" s="1" t="str">
        <f>Real!A143</f>
        <v>0916462021</v>
      </c>
      <c r="B143" s="1" t="str">
        <f>Real!J143</f>
        <v>TRIVIÐO TOSCANO EDNA HERMINIA</v>
      </c>
      <c r="C143" t="str">
        <f>CLEAN(TRIM(Real!K143))</f>
        <v>SUBURBIO. Q. SN. LA 31. TIENDA ESQUINERA.</v>
      </c>
      <c r="D143" s="1" t="str">
        <f>Real!B143</f>
        <v>090104</v>
      </c>
      <c r="E143" s="1" t="str">
        <f>Real!O143</f>
        <v>670</v>
      </c>
      <c r="F143" s="1" t="str">
        <f>Real!R143</f>
        <v>PROFESORES CON TITULO DE TERCER NIVEL / BACHILLERATO</v>
      </c>
      <c r="G143" s="1" t="str">
        <f>Real!C143</f>
        <v>0993072915001</v>
      </c>
      <c r="H143" s="1" t="str">
        <f>Real!D143</f>
        <v>0001</v>
      </c>
      <c r="I143" s="1" t="str">
        <f>Real!E143</f>
        <v>2-EMPRESA PRIVADA -SOCIEDADES / COMPANIAS</v>
      </c>
      <c r="J143" s="1" t="str">
        <f>Real!F143</f>
        <v>UNIDAD EDUCATIVA PARTICULAR PRESIDENTE CARLOS JULIO AROSEMEN</v>
      </c>
      <c r="K143" s="1" t="str">
        <f>Real!G143</f>
        <v>043845879</v>
      </c>
      <c r="L143" t="str">
        <f>CLEAN(TRIM(Real!H143))</f>
        <v>SUR. S/N AVENIDA 25 DE JULIO VIA PUERTO MANZANA F4 S/N S/N. MZ F4. CAL</v>
      </c>
      <c r="M143" s="1" t="str">
        <f>Real!P143</f>
        <v>2018-05-03</v>
      </c>
      <c r="N143" s="1" t="s">
        <v>2873</v>
      </c>
    </row>
    <row r="144" spans="1:14" x14ac:dyDescent="0.25">
      <c r="A144" s="1" t="str">
        <f>Real!A144</f>
        <v>0916462955</v>
      </c>
      <c r="B144" s="1" t="str">
        <f>Real!J144</f>
        <v>IBARRA LOPEZ JOSE LUIS</v>
      </c>
      <c r="C144" t="str">
        <f>CLEAN(TRIM(Real!K144))</f>
        <v>CDLA LA ROMAREDA</v>
      </c>
      <c r="D144" s="1" t="str">
        <f>Real!B144</f>
        <v>090112</v>
      </c>
      <c r="E144" s="1" t="str">
        <f>Real!O144</f>
        <v>2015</v>
      </c>
      <c r="F144" s="1" t="str">
        <f>Real!R144</f>
        <v>ASESOR - AGENTE /AFINES</v>
      </c>
      <c r="G144" s="1" t="str">
        <f>Real!C144</f>
        <v>0990003769001</v>
      </c>
      <c r="H144" s="1" t="str">
        <f>Real!D144</f>
        <v>9040</v>
      </c>
      <c r="I144" s="1" t="str">
        <f>Real!E144</f>
        <v>2-EMPRESA PRIVADA -SOCIEDADES / COMPANIAS</v>
      </c>
      <c r="J144" s="1" t="str">
        <f>Real!F144</f>
        <v>MEXICHEM ECUADOR S.A.</v>
      </c>
      <c r="K144" s="1" t="str">
        <f>Real!G144</f>
        <v>2802020 28</v>
      </c>
      <c r="L144" t="str">
        <f>CLEAN(TRIM(Real!H144))</f>
        <v>ESTE. KM 4.5 VIA DURAN TAMBO S/N EDIFICIO AMANCO PLASTIGAMA. S/N. PAN</v>
      </c>
      <c r="M144" s="1" t="str">
        <f>Real!P144</f>
        <v>2023-09-01</v>
      </c>
      <c r="N144" s="1" t="s">
        <v>2873</v>
      </c>
    </row>
    <row r="145" spans="1:14" x14ac:dyDescent="0.25">
      <c r="A145" s="1" t="str">
        <f>Real!A145</f>
        <v>0916463060</v>
      </c>
      <c r="B145" s="1" t="str">
        <f>Real!J145</f>
        <v>ZOLLER ZUÐIGA JULIO CESAR</v>
      </c>
      <c r="C145" t="str">
        <f>CLEAN(TRIM(Real!K145))</f>
        <v>AV JUAN TANCA MARENCO Y JOAQUIN ORRANTIA KM 1/12</v>
      </c>
      <c r="D145" s="1" t="str">
        <f>Real!B145</f>
        <v>090114</v>
      </c>
      <c r="E145" s="1" t="str">
        <f>Real!O145</f>
        <v>2500</v>
      </c>
      <c r="F145" s="1" t="str">
        <f>Real!R145</f>
        <v>GERENTE / AFINES</v>
      </c>
      <c r="G145" s="1" t="str">
        <f>Real!C145</f>
        <v>1793013775001</v>
      </c>
      <c r="H145" s="1" t="str">
        <f>Real!D145</f>
        <v>0016</v>
      </c>
      <c r="I145" s="1" t="str">
        <f>Real!E145</f>
        <v>2-EMPRESA PRIVADA -SOCIEDADES / COMPANIAS</v>
      </c>
      <c r="J145" s="1" t="str">
        <f>Real!F145</f>
        <v>NBN LIVING ECUADOR S.A.</v>
      </c>
      <c r="K145" s="1" t="str">
        <f>Real!G145</f>
        <v>022534211</v>
      </c>
      <c r="L145" t="str">
        <f>CLEAN(TRIM(Real!H145))</f>
        <v>COTOCOLLAO. JOSE FIGUEROA . OE454. 25 DE MAYO. JUNTO A GASEQUIP.</v>
      </c>
      <c r="M145" s="1" t="str">
        <f>Real!P145</f>
        <v>2022-08-01</v>
      </c>
      <c r="N145" s="1" t="s">
        <v>2873</v>
      </c>
    </row>
    <row r="146" spans="1:14" x14ac:dyDescent="0.25">
      <c r="A146" s="1" t="str">
        <f>Real!A146</f>
        <v>0916463490</v>
      </c>
      <c r="B146" s="1" t="str">
        <f>Real!J146</f>
        <v>VALDEZ TOMALA MARIANGEL</v>
      </c>
      <c r="C146" t="str">
        <f>CLEAN(TRIM(Real!K146))</f>
        <v>NORTE. AV ANTONIO PARRA VELASCO. VILLA 1. CALLE GABRIEL ROLDOS. AL PIE DE CALLE</v>
      </c>
      <c r="D146" s="1" t="str">
        <f>Real!B146</f>
        <v>090112</v>
      </c>
      <c r="E146" s="1" t="str">
        <f>Real!O146</f>
        <v>2661</v>
      </c>
      <c r="F146" s="1" t="str">
        <f>Real!R146</f>
        <v>SERVIDORPUBLICO 12 DE LA SALUD</v>
      </c>
      <c r="G146" s="1" t="str">
        <f>Real!C146</f>
        <v>0968506110001</v>
      </c>
      <c r="H146" s="1" t="str">
        <f>Real!D146</f>
        <v>9004</v>
      </c>
      <c r="I146" s="1" t="str">
        <f>Real!E146</f>
        <v>14-FUNCION EJECUTIVA, LEGISL, JUDICIAL Y ORGANISMOS DEL ESTA</v>
      </c>
      <c r="J146" s="1" t="str">
        <f>Real!F146</f>
        <v>HOSPITAL DEL DIA MARIANA DE JESUS</v>
      </c>
      <c r="K146" s="1" t="str">
        <f>Real!G146</f>
        <v>043709190</v>
      </c>
      <c r="L146" t="str">
        <f>CLEAN(TRIM(Real!H146))</f>
        <v>SUROESTE. 27 AVA.. S/N. ROSENDO AVILES. ESQUINERO.</v>
      </c>
      <c r="M146" s="1" t="str">
        <f>Real!P146</f>
        <v>2019-11-01</v>
      </c>
      <c r="N146" s="1" t="s">
        <v>2873</v>
      </c>
    </row>
    <row r="147" spans="1:14" x14ac:dyDescent="0.25">
      <c r="A147" s="1" t="str">
        <f>Real!A147</f>
        <v>0916463961</v>
      </c>
      <c r="B147" s="1" t="str">
        <f>Real!J147</f>
        <v>VARAS HINOJOSA ESTEFANIA ALEJANDRA</v>
      </c>
      <c r="C147" t="str">
        <f>CLEAN(TRIM(Real!K147))</f>
        <v>URDENOR 2 : MZ. 233 VILLA 11</v>
      </c>
      <c r="D147" s="1" t="str">
        <f>Real!B147</f>
        <v>090112</v>
      </c>
      <c r="E147" s="1" t="str">
        <f>Real!O147</f>
        <v>4000</v>
      </c>
      <c r="F147" s="1" t="str">
        <f>Real!R147</f>
        <v>SUPERVISOR / AFINES</v>
      </c>
      <c r="G147" s="1" t="str">
        <f>Real!C147</f>
        <v>0990000530001</v>
      </c>
      <c r="H147" s="1" t="str">
        <f>Real!D147</f>
        <v>0001</v>
      </c>
      <c r="I147" s="1" t="str">
        <f>Real!E147</f>
        <v>2-EMPRESA PRIVADA -SOCIEDADES / COMPANIAS</v>
      </c>
      <c r="J147" s="1" t="str">
        <f>Real!F147</f>
        <v>PYCCA S.A.</v>
      </c>
      <c r="K147" s="1" t="str">
        <f>Real!G147</f>
        <v>022472780</v>
      </c>
      <c r="L147" t="str">
        <f>CLEAN(TRIM(Real!H147))</f>
        <v>CENTRO. BOYACA. 1205. 9 DE OCTUBRE. BANCO DEL AUSTRO.</v>
      </c>
      <c r="M147" s="1" t="str">
        <f>Real!P147</f>
        <v>2019-08-12</v>
      </c>
      <c r="N147" s="1" t="s">
        <v>2873</v>
      </c>
    </row>
    <row r="148" spans="1:14" x14ac:dyDescent="0.25">
      <c r="A148" s="1" t="str">
        <f>Real!A148</f>
        <v>0916464126</v>
      </c>
      <c r="B148" s="1" t="str">
        <f>Real!J148</f>
        <v>MEDINA SALDARRIAGA GINA ELIZABETH</v>
      </c>
      <c r="C148" t="str">
        <f>CLEAN(TRIM(Real!K148))</f>
        <v>GUAYACANES MZ 292 VILLA 4</v>
      </c>
      <c r="D148" s="1" t="str">
        <f>Real!B148</f>
        <v>090112</v>
      </c>
      <c r="E148" s="1" t="str">
        <f>Real!O148</f>
        <v>1430</v>
      </c>
      <c r="F148" s="1" t="str">
        <f>Real!R148</f>
        <v>DIRECTOR / ADMINISTRADOR DE EDUCACION BASICA</v>
      </c>
      <c r="G148" s="1" t="str">
        <f>Real!C148</f>
        <v>0992163976001</v>
      </c>
      <c r="H148" s="1" t="str">
        <f>Real!D148</f>
        <v>0001</v>
      </c>
      <c r="I148" s="1" t="str">
        <f>Real!E148</f>
        <v>2-EMPRESA PRIVADA -SOCIEDADES / COMPANIAS</v>
      </c>
      <c r="J148" s="1" t="str">
        <f>Real!F148</f>
        <v>FUNDACION NIÐOS CON FUTURO</v>
      </c>
      <c r="K148" s="1" t="str">
        <f>Real!G148</f>
        <v>045064100</v>
      </c>
      <c r="L148" t="str">
        <f>CLEAN(TRIM(Real!H148))</f>
        <v>NORTE. CALLE TRECE . SOLAR 4. AVDA. 8AVA. COOP.. VIVIENDA GUA.</v>
      </c>
      <c r="M148" s="1" t="str">
        <f>Real!P148</f>
        <v>2012-05-09</v>
      </c>
      <c r="N148" s="1" t="s">
        <v>2873</v>
      </c>
    </row>
    <row r="149" spans="1:14" x14ac:dyDescent="0.25">
      <c r="A149" s="1" t="str">
        <f>Real!A149</f>
        <v>0916465057</v>
      </c>
      <c r="B149" s="1" t="str">
        <f>Real!J149</f>
        <v>MORALES MONAR CELESTE MARIA</v>
      </c>
      <c r="C149" t="str">
        <f>CLEAN(TRIM(Real!K149))</f>
        <v>SAMANES</v>
      </c>
      <c r="D149" s="1" t="str">
        <f>Real!B149</f>
        <v>090112</v>
      </c>
      <c r="E149" s="1" t="str">
        <f>Real!O149</f>
        <v>640</v>
      </c>
      <c r="F149" s="1" t="str">
        <f>Real!R149</f>
        <v>PROFESORES CON TITULO DE TERCER NIVEL / B-SICO</v>
      </c>
      <c r="G149" s="1" t="str">
        <f>Real!C149</f>
        <v>0992765151001</v>
      </c>
      <c r="H149" s="1" t="str">
        <f>Real!D149</f>
        <v>0001</v>
      </c>
      <c r="I149" s="1" t="str">
        <f>Real!E149</f>
        <v>2-EMPRESA PRIVADA -SOCIEDADES / COMPANIAS</v>
      </c>
      <c r="J149" s="1" t="str">
        <f>Real!F149</f>
        <v>CENTRO INTEGRAL PARA EL DESARROLLO DE LAS CAPACIDADES CIDECA</v>
      </c>
      <c r="K149" s="1" t="str">
        <f>Real!G149</f>
        <v>046000982</v>
      </c>
      <c r="L149" t="str">
        <f>CLEAN(TRIM(Real!H149))</f>
        <v>NORTE. CLDA. SAMANES I MZ. 146 SOLAR 1. 1. SAMANES. SAMANES 1.</v>
      </c>
      <c r="M149" s="1" t="str">
        <f>Real!P149</f>
        <v>2021-05-01</v>
      </c>
      <c r="N149" s="1" t="s">
        <v>2873</v>
      </c>
    </row>
    <row r="150" spans="1:14" x14ac:dyDescent="0.25">
      <c r="A150" s="1" t="str">
        <f>Real!A150</f>
        <v>0916465313</v>
      </c>
      <c r="B150" s="1" t="str">
        <f>Real!J150</f>
        <v>ASQUI PILCO MILTON VINICIO</v>
      </c>
      <c r="C150" t="str">
        <f>CLEAN(TRIM(Real!K150))</f>
        <v>GUASMO SUR COOP. GUAMSO LIBRE MZ 5 Y SL 8</v>
      </c>
      <c r="D150" s="1" t="str">
        <f>Real!B150</f>
        <v>090112</v>
      </c>
      <c r="E150" s="1" t="str">
        <f>Real!O150</f>
        <v>742</v>
      </c>
      <c r="F150" s="1" t="str">
        <f>Real!R150</f>
        <v>CHOFER: PARA SERVICIO DE PASAJEROS (URBANOS, INTER</v>
      </c>
      <c r="G150" s="1" t="str">
        <f>Real!C150</f>
        <v>0992755296001</v>
      </c>
      <c r="H150" s="1" t="str">
        <f>Real!D150</f>
        <v>0001</v>
      </c>
      <c r="I150" s="1" t="str">
        <f>Real!E150</f>
        <v>2-EMPRESA PRIVADA -SOCIEDADES / COMPANIAS</v>
      </c>
      <c r="J150" s="1" t="str">
        <f>Real!F150</f>
        <v>CONSORCIO METRO EXPRESS</v>
      </c>
      <c r="K150" s="1" t="str">
        <f>Real!G150</f>
        <v>042131312</v>
      </c>
      <c r="L150" t="str">
        <f>CLEAN(TRIM(Real!H150))</f>
        <v>GUAYAQUIL. AV BENJAMIN ROSALES. 100. AV DE LAS AMERICAS. FRENTE T. TER</v>
      </c>
      <c r="M150" s="1" t="str">
        <f>Real!P150</f>
        <v>2013-02-16</v>
      </c>
      <c r="N150" s="1" t="s">
        <v>2873</v>
      </c>
    </row>
    <row r="151" spans="1:14" x14ac:dyDescent="0.25">
      <c r="A151" s="1" t="str">
        <f>Real!A151</f>
        <v>0916465750</v>
      </c>
      <c r="B151" s="1" t="str">
        <f>Real!J151</f>
        <v>YEPEZ INTRIAGO CARLOS ALBERTO</v>
      </c>
      <c r="C151" t="str">
        <f>CLEAN(TRIM(Real!K151))</f>
        <v>DURAN. DURAN CDLA. EL RECREO 1 ETAPA. MZ E. SOLAR 5. LOTIZACION LOS SAUCES FRENT</v>
      </c>
      <c r="D151" s="1" t="str">
        <f>Real!B151</f>
        <v>090702</v>
      </c>
      <c r="E151" s="1" t="str">
        <f>Real!O151</f>
        <v>695</v>
      </c>
      <c r="F151" s="1" t="str">
        <f>Real!R151</f>
        <v>OPERATIVO DE PLANTA</v>
      </c>
      <c r="G151" s="1" t="str">
        <f>Real!C151</f>
        <v>1790319857001</v>
      </c>
      <c r="H151" s="1" t="str">
        <f>Real!D151</f>
        <v>0001</v>
      </c>
      <c r="I151" s="1" t="str">
        <f>Real!E151</f>
        <v>2-EMPRESA PRIVADA -SOCIEDADES / COMPANIAS</v>
      </c>
      <c r="J151" s="1" t="str">
        <f>Real!F151</f>
        <v>PROCESADORA NACIONAL DE ALIMENTOS C A PRONACA</v>
      </c>
      <c r="K151" s="1" t="str">
        <f>Real!G151</f>
        <v>043722000</v>
      </c>
      <c r="L151" t="str">
        <f>CLEAN(TRIM(Real!H151))</f>
        <v>NORTE. LOS NARANJOS . N44-15. AV. DE LOS GRANADOS. DETRAS SUPERMAXI.</v>
      </c>
      <c r="M151" s="1" t="str">
        <f>Real!P151</f>
        <v>2012-09-01</v>
      </c>
      <c r="N151" s="1" t="s">
        <v>2873</v>
      </c>
    </row>
    <row r="152" spans="1:14" x14ac:dyDescent="0.25">
      <c r="A152" s="1" t="str">
        <f>Real!A152</f>
        <v>0916466139</v>
      </c>
      <c r="B152" s="1" t="str">
        <f>Real!J152</f>
        <v>SUAREZ VEGA ELVYS ALFONSO</v>
      </c>
      <c r="C152" t="str">
        <f>CLEAN(TRIM(Real!K152))</f>
        <v>NORTE</v>
      </c>
      <c r="D152" s="1" t="str">
        <f>Real!B152</f>
        <v>090112</v>
      </c>
      <c r="E152" s="1" t="str">
        <f>Real!O152</f>
        <v>475</v>
      </c>
      <c r="F152" s="1" t="str">
        <f>Real!R152</f>
        <v>AFILIACION VOLUNTARIA ECUATORIANO Y EXTRANJERO DENTRO DEL ECUADOR</v>
      </c>
      <c r="G152" s="1" t="str">
        <f>Real!C152</f>
        <v>0916466139090</v>
      </c>
      <c r="H152" s="1" t="str">
        <f>Real!D152</f>
        <v>0001</v>
      </c>
      <c r="I152" s="1" t="str">
        <f>Real!E152</f>
        <v>32-AFILIACION VOLUNTARIA(TIPEM-32)</v>
      </c>
      <c r="J152" s="1" t="str">
        <f>Real!F152</f>
        <v>SUAREZ VEGA ELVYS ALFONSO</v>
      </c>
      <c r="K152" s="1" t="str">
        <f>Real!G152</f>
        <v>042000000</v>
      </c>
      <c r="L152" t="str">
        <f>CLEAN(TRIM(Real!H152))</f>
        <v>COOP CRISTIANA PONGUILLO MZ 1</v>
      </c>
      <c r="M152" s="1" t="str">
        <f>Real!P152</f>
        <v>2021-11-01</v>
      </c>
      <c r="N152" s="1" t="s">
        <v>2873</v>
      </c>
    </row>
    <row r="153" spans="1:14" x14ac:dyDescent="0.25">
      <c r="A153" s="1" t="str">
        <f>Real!A153</f>
        <v>0916466592</v>
      </c>
      <c r="B153" s="1" t="str">
        <f>Real!J153</f>
        <v>RIOS JAEN MARITZA FILOMENA</v>
      </c>
      <c r="C153" t="str">
        <f>CLEAN(TRIM(Real!K153))</f>
        <v>EL DESCANSO</v>
      </c>
      <c r="D153" s="1" t="str">
        <f>Real!B153</f>
        <v>010112</v>
      </c>
      <c r="E153" s="1" t="str">
        <f>Real!O153</f>
        <v>475</v>
      </c>
      <c r="F153" s="1" t="str">
        <f>Real!R153</f>
        <v>TRABAJADOR EN GENERAL</v>
      </c>
      <c r="G153" s="1" t="str">
        <f>Real!C153</f>
        <v>0102220613000</v>
      </c>
      <c r="H153" s="1" t="str">
        <f>Real!D153</f>
        <v>0000</v>
      </c>
      <c r="I153" s="1" t="str">
        <f>Real!E153</f>
        <v>25-EMPLEADOR DOMESTICO</v>
      </c>
      <c r="J153" s="1" t="str">
        <f>Real!F153</f>
        <v>REYES GUILLEN CESAR EDUARDO</v>
      </c>
      <c r="K153" s="1" t="str">
        <f>Real!G153</f>
        <v>072883231</v>
      </c>
      <c r="L153" t="str">
        <f>CLEAN(TRIM(Real!H153))</f>
        <v>TRES PUENTES. AV. 27 DE FEBRERO . 2-93. BERNARDO LEGARDA. COL. BILINGU</v>
      </c>
      <c r="M153" s="1" t="str">
        <f>Real!P153</f>
        <v>2023-05-01</v>
      </c>
      <c r="N153" s="1" t="s">
        <v>2873</v>
      </c>
    </row>
    <row r="154" spans="1:14" x14ac:dyDescent="0.25">
      <c r="A154" s="1" t="str">
        <f>Real!A154</f>
        <v>0916466659</v>
      </c>
      <c r="B154" s="1" t="str">
        <f>Real!J154</f>
        <v>BAQUE LOPEZ JORGE WENCESLAO</v>
      </c>
      <c r="C154" t="str">
        <f>CLEAN(TRIM(Real!K154))</f>
        <v>QUITO</v>
      </c>
      <c r="D154" s="1" t="str">
        <f>Real!B154</f>
        <v>170170</v>
      </c>
      <c r="E154" s="1" t="str">
        <f>Real!O154</f>
        <v>480</v>
      </c>
      <c r="F154" s="1" t="str">
        <f>Real!R154</f>
        <v>TRABAJADOR EN GENERAL</v>
      </c>
      <c r="G154" s="1" t="str">
        <f>Real!C154</f>
        <v>1792725674001</v>
      </c>
      <c r="H154" s="1" t="str">
        <f>Real!D154</f>
        <v>0001</v>
      </c>
      <c r="I154" s="1" t="str">
        <f>Real!E154</f>
        <v>2-EMPRESA PRIVADA -SOCIEDADES / COMPANIAS</v>
      </c>
      <c r="J154" s="1" t="str">
        <f>Real!F154</f>
        <v>SOLUCIONES SOPORTE Y SERVICIOS TEL QUALITY S3T S.A.</v>
      </c>
      <c r="K154" s="1" t="str">
        <f>Real!G154</f>
        <v>022443137</v>
      </c>
      <c r="L154" t="str">
        <f>CLEAN(TRIM(Real!H154))</f>
        <v>EL BOSQUE. JUAN SEVERINO. E838. DIEGO DE ALMAGRO. PLAZA ARGENTINA.</v>
      </c>
      <c r="M154" s="1" t="str">
        <f>Real!P154</f>
        <v>2025-03-01</v>
      </c>
      <c r="N154" s="1" t="s">
        <v>2873</v>
      </c>
    </row>
    <row r="155" spans="1:14" x14ac:dyDescent="0.25">
      <c r="A155" s="1" t="str">
        <f>Real!A155</f>
        <v>0916467038</v>
      </c>
      <c r="B155" s="1" t="str">
        <f>Real!J155</f>
        <v>CHANG CHANG NORA ROXANA</v>
      </c>
      <c r="C155" t="str">
        <f>CLEAN(TRIM(Real!K155))</f>
        <v>GYE-KM.12.5 VIA A LA COSTA VILLA 84,URB LAGUNA CLUB</v>
      </c>
      <c r="D155" s="1" t="str">
        <f>Real!B155</f>
        <v>090112</v>
      </c>
      <c r="E155" s="1" t="str">
        <f>Real!O155</f>
        <v>3247</v>
      </c>
      <c r="F155" s="1" t="str">
        <f>Real!R155</f>
        <v>ASESOR DE GERENCIA GENERAL</v>
      </c>
      <c r="G155" s="1" t="str">
        <f>Real!C155</f>
        <v>1768156470001</v>
      </c>
      <c r="H155" s="1" t="str">
        <f>Real!D155</f>
        <v>0001</v>
      </c>
      <c r="I155" s="1" t="str">
        <f>Real!E155</f>
        <v>13-ENTIDADES FINANCIERAS</v>
      </c>
      <c r="J155" s="1" t="str">
        <f>Real!F155</f>
        <v>BANCO DEL INSTITUTO ECUATORIANO DE SEGURIDAD SOCIAL - BIESS</v>
      </c>
      <c r="K155" s="1" t="str">
        <f>Real!G155</f>
        <v>023969300</v>
      </c>
      <c r="L155" t="str">
        <f>CLEAN(TRIM(Real!H155))</f>
        <v>LA CAROLINA. AV. RIO AMAZONAS N35-181 JAPON. N35-181. JAPON. JUNTO AL</v>
      </c>
      <c r="M155" s="1" t="str">
        <f>Real!P155</f>
        <v>2025-05-22</v>
      </c>
      <c r="N155" s="1" t="s">
        <v>2873</v>
      </c>
    </row>
    <row r="156" spans="1:14" x14ac:dyDescent="0.25">
      <c r="A156" s="1" t="str">
        <f>Real!A156</f>
        <v>0916467244</v>
      </c>
      <c r="B156" s="1" t="str">
        <f>Real!J156</f>
        <v>SALAS GOMEZ RAUL SALOMON</v>
      </c>
      <c r="C156" t="str">
        <f>CLEAN(TRIM(Real!K156))</f>
        <v>SAUCES 3 MZ.162 V.36</v>
      </c>
      <c r="D156" s="1" t="str">
        <f>Real!B156</f>
        <v>090750</v>
      </c>
      <c r="E156" s="1" t="str">
        <f>Real!O156</f>
        <v>565</v>
      </c>
      <c r="F156" s="1" t="str">
        <f>Real!R156</f>
        <v>INSPECTOR DE OBRA</v>
      </c>
      <c r="G156" s="1" t="str">
        <f>Real!C156</f>
        <v>0200339604001</v>
      </c>
      <c r="H156" s="1" t="str">
        <f>Real!D156</f>
        <v>0001</v>
      </c>
      <c r="I156" s="1" t="str">
        <f>Real!E156</f>
        <v>3-EMPRESA UNIPERSONAL /  PEQUEÐA INDUSTRIA</v>
      </c>
      <c r="J156" s="1" t="str">
        <f>Real!F156</f>
        <v>SALAS GAVILANES RAUL SALOMON</v>
      </c>
      <c r="K156" s="1" t="str">
        <f>Real!G156</f>
        <v>2811314</v>
      </c>
      <c r="L156" t="str">
        <f>CLEAN(TRIM(Real!H156))</f>
        <v>VIA ANTIGUA FERIA DE DUR-N . KM. 0.5 VIA DURAN TAMBO CERRAMIENTO DE MA</v>
      </c>
      <c r="M156" s="1" t="str">
        <f>Real!P156</f>
        <v>2014-09-01</v>
      </c>
      <c r="N156" s="1" t="s">
        <v>2873</v>
      </c>
    </row>
    <row r="157" spans="1:14" x14ac:dyDescent="0.25">
      <c r="A157" s="1" t="str">
        <f>Real!A157</f>
        <v>0916467525</v>
      </c>
      <c r="B157" s="1" t="str">
        <f>Real!J157</f>
        <v>ARCE VERA SONJA ELIZABETH</v>
      </c>
      <c r="C157" t="str">
        <f>CLEAN(TRIM(Real!K157))</f>
        <v>SAUCES 6 MZ 286 VILLA FV 19</v>
      </c>
      <c r="D157" s="1" t="str">
        <f>Real!B157</f>
        <v>090112</v>
      </c>
      <c r="E157" s="1" t="str">
        <f>Real!O157</f>
        <v>505</v>
      </c>
      <c r="F157" s="1" t="str">
        <f>Real!R157</f>
        <v>ASISTENTE / AYUDANTE / AUXILIAR DE SERVICIOS EN GENERAL</v>
      </c>
      <c r="G157" s="1" t="str">
        <f>Real!C157</f>
        <v>0992999721001</v>
      </c>
      <c r="H157" s="1" t="str">
        <f>Real!D157</f>
        <v>0001</v>
      </c>
      <c r="I157" s="1" t="str">
        <f>Real!E157</f>
        <v>2-EMPRESA PRIVADA -SOCIEDADES / COMPANIAS</v>
      </c>
      <c r="J157" s="1" t="str">
        <f>Real!F157</f>
        <v>AIRES GUAYAQUIL ACGSA S.A.</v>
      </c>
      <c r="K157" s="1" t="str">
        <f>Real!G157</f>
        <v>046051548</v>
      </c>
      <c r="L157" t="str">
        <f>CLEAN(TRIM(Real!H157))</f>
        <v>NORTE. AVE DE LAS AMERICAS 5 AVE PLAZA DAÐIN. SOLAR 5. CARLOS LUIS PLA</v>
      </c>
      <c r="M157" s="1" t="str">
        <f>Real!P157</f>
        <v>2023-09-01</v>
      </c>
      <c r="N157" s="1" t="s">
        <v>2873</v>
      </c>
    </row>
    <row r="158" spans="1:14" x14ac:dyDescent="0.25">
      <c r="A158" s="1" t="str">
        <f>Real!A158</f>
        <v>0916467707</v>
      </c>
      <c r="B158" s="1" t="str">
        <f>Real!J158</f>
        <v>SANCHEZ PONCE ANNABELL JANET</v>
      </c>
      <c r="C158" t="str">
        <f>CLEAN(TRIM(Real!K158))</f>
        <v>GUAYAQUIL</v>
      </c>
      <c r="D158" s="1" t="str">
        <f>Real!B158</f>
        <v>090112</v>
      </c>
      <c r="E158" s="1" t="str">
        <f>Real!O158</f>
        <v>505</v>
      </c>
      <c r="F158" s="1" t="str">
        <f>Real!R158</f>
        <v>TRABAJADOR EN GENERAL</v>
      </c>
      <c r="G158" s="1" t="str">
        <f>Real!C158</f>
        <v>0915658660001</v>
      </c>
      <c r="H158" s="1" t="str">
        <f>Real!D158</f>
        <v>0001</v>
      </c>
      <c r="I158" s="1" t="str">
        <f>Real!E158</f>
        <v>3-EMPRESA UNIPERSONAL /  PEQUEÐA INDUSTRIA</v>
      </c>
      <c r="J158" s="1" t="str">
        <f>Real!F158</f>
        <v>MADRIGAL MONTALVO MARIA JASMIN</v>
      </c>
      <c r="K158" s="1" t="str">
        <f>Real!G158</f>
        <v>0985853062</v>
      </c>
      <c r="L158" t="str">
        <f>CLEAN(TRIM(Real!H158))</f>
        <v>VIA A LA COSTA 0 KM ONCE Y MEDIO</v>
      </c>
      <c r="M158" s="1" t="str">
        <f>Real!P158</f>
        <v>2025-05-01</v>
      </c>
      <c r="N158" s="1" t="s">
        <v>2873</v>
      </c>
    </row>
    <row r="159" spans="1:14" x14ac:dyDescent="0.25">
      <c r="A159" s="1" t="str">
        <f>Real!A159</f>
        <v>0916468739</v>
      </c>
      <c r="B159" s="1" t="str">
        <f>Real!J159</f>
        <v>BERMEO MARIN FREDDY ANDRES</v>
      </c>
      <c r="C159" t="str">
        <f>CLEAN(TRIM(Real!K159))</f>
        <v>URB. BELO HORIZONTE SOLAR 1 MZ.3</v>
      </c>
      <c r="D159" s="1" t="str">
        <f>Real!B159</f>
        <v>090112</v>
      </c>
      <c r="E159" s="1" t="str">
        <f>Real!O159</f>
        <v>2209</v>
      </c>
      <c r="F159" s="1" t="str">
        <f>Real!R159</f>
        <v>GERENTE / AFINES</v>
      </c>
      <c r="G159" s="1" t="str">
        <f>Real!C159</f>
        <v>0991356762001</v>
      </c>
      <c r="H159" s="1" t="str">
        <f>Real!D159</f>
        <v>0001</v>
      </c>
      <c r="I159" s="1" t="str">
        <f>Real!E159</f>
        <v>2-EMPRESA PRIVADA -SOCIEDADES / COMPANIAS</v>
      </c>
      <c r="J159" s="1" t="str">
        <f>Real!F159</f>
        <v>FBM-LOGISTIC S.A.</v>
      </c>
      <c r="K159" s="1" t="str">
        <f>Real!G159</f>
        <v>043706112</v>
      </c>
      <c r="L159" t="str">
        <f>CLEAN(TRIM(Real!H159))</f>
        <v>NORTE. DR. HONORATO VASQUEZ. MZ.9 SOLAR 13. LOTIZ.INMACOMSA. JUNTO A E</v>
      </c>
      <c r="M159" s="1" t="str">
        <f>Real!P159</f>
        <v>2022-03-01</v>
      </c>
      <c r="N159" s="1" t="s">
        <v>2873</v>
      </c>
    </row>
    <row r="160" spans="1:14" x14ac:dyDescent="0.25">
      <c r="A160" s="1" t="str">
        <f>Real!A160</f>
        <v>0916468739</v>
      </c>
      <c r="B160" s="1" t="str">
        <f>Real!J160</f>
        <v>BERMEO MARIN FREDDY ANDRES</v>
      </c>
      <c r="C160" t="str">
        <f>CLEAN(TRIM(Real!K160))</f>
        <v>URB. BELO HORIZONTE SOLAR 1 MZ.3</v>
      </c>
      <c r="D160" s="1" t="str">
        <f>Real!B160</f>
        <v>090112</v>
      </c>
      <c r="E160" s="1" t="str">
        <f>Real!O160</f>
        <v>2209</v>
      </c>
      <c r="F160" s="1" t="str">
        <f>Real!R160</f>
        <v>JEFE DE VENTAS/POSTVENTA</v>
      </c>
      <c r="G160" s="1" t="str">
        <f>Real!C160</f>
        <v>0992364904001</v>
      </c>
      <c r="H160" s="1" t="str">
        <f>Real!D160</f>
        <v>0001</v>
      </c>
      <c r="I160" s="1" t="str">
        <f>Real!E160</f>
        <v>2-EMPRESA PRIVADA -SOCIEDADES / COMPANIAS</v>
      </c>
      <c r="J160" s="1" t="str">
        <f>Real!F160</f>
        <v>CHEMICAL - DEALER S.A.</v>
      </c>
      <c r="K160" s="1" t="str">
        <f>Real!G160</f>
        <v>043706112</v>
      </c>
      <c r="L160" t="str">
        <f>CLEAN(TRIM(Real!H160))</f>
        <v>TARQUI</v>
      </c>
      <c r="M160" s="1" t="str">
        <f>Real!P160</f>
        <v>2021-09-01</v>
      </c>
      <c r="N160" s="1" t="s">
        <v>2873</v>
      </c>
    </row>
    <row r="161" spans="1:14" x14ac:dyDescent="0.25">
      <c r="A161" s="1" t="str">
        <f>Real!A161</f>
        <v>0916468929</v>
      </c>
      <c r="B161" s="1" t="str">
        <f>Real!J161</f>
        <v>PERALTA CHULDE CARLOS MOISES</v>
      </c>
      <c r="C161" t="str">
        <f>CLEAN(TRIM(Real!K161))</f>
        <v>GUAYAQUIL</v>
      </c>
      <c r="D161" s="1" t="str">
        <f>Real!B161</f>
        <v>090112</v>
      </c>
      <c r="E161" s="1" t="str">
        <f>Real!O161</f>
        <v>475</v>
      </c>
      <c r="F161" s="1" t="str">
        <f>Real!R161</f>
        <v>TRABAJADOR EN GENERAL</v>
      </c>
      <c r="G161" s="1" t="str">
        <f>Real!C161</f>
        <v>0993076368001</v>
      </c>
      <c r="H161" s="1" t="str">
        <f>Real!D161</f>
        <v>0001</v>
      </c>
      <c r="I161" s="1" t="str">
        <f>Real!E161</f>
        <v>3-EMPRESA UNIPERSONAL /  PEQUEÐA INDUSTRIA</v>
      </c>
      <c r="J161" s="1" t="str">
        <f>Real!F161</f>
        <v>ASOCIACION DE SERVICIOS DE LIMPIEZA REYES MORAN   ASOREYMOR</v>
      </c>
      <c r="K161" s="1" t="str">
        <f>Real!G161</f>
        <v>NULL</v>
      </c>
      <c r="L161" t="str">
        <f>CLEAN(TRIM(Real!H161))</f>
        <v>TARQUI</v>
      </c>
      <c r="M161" s="1" t="str">
        <f>Real!P161</f>
        <v>2025-05-01</v>
      </c>
      <c r="N161" s="1" t="s">
        <v>2873</v>
      </c>
    </row>
    <row r="162" spans="1:14" x14ac:dyDescent="0.25">
      <c r="A162" s="1" t="str">
        <f>Real!A162</f>
        <v>0916468978</v>
      </c>
      <c r="B162" s="1" t="str">
        <f>Real!J162</f>
        <v>MONTERO MIRANDA LUIS EMILIO</v>
      </c>
      <c r="C162" t="str">
        <f>CLEAN(TRIM(Real!K162))</f>
        <v>CDLA SANTA CECILIA MZTA VILLA 19A</v>
      </c>
      <c r="D162" s="1" t="str">
        <f>Real!B162</f>
        <v>090112</v>
      </c>
      <c r="E162" s="1" t="str">
        <f>Real!O162</f>
        <v>484</v>
      </c>
      <c r="F162" s="1" t="str">
        <f>Real!R162</f>
        <v>ASISTENTE / AYUDANTE / AUXILIAR ADMINISTRATIVO</v>
      </c>
      <c r="G162" s="1" t="str">
        <f>Real!C162</f>
        <v>0992389176001</v>
      </c>
      <c r="H162" s="1" t="str">
        <f>Real!D162</f>
        <v>0001</v>
      </c>
      <c r="I162" s="1" t="str">
        <f>Real!E162</f>
        <v>2-EMPRESA PRIVADA -SOCIEDADES / COMPANIAS</v>
      </c>
      <c r="J162" s="1" t="str">
        <f>Real!F162</f>
        <v>AGRISON S.A.</v>
      </c>
      <c r="K162" s="1" t="str">
        <f>Real!G162</f>
        <v>042160182</v>
      </c>
      <c r="L162" t="str">
        <f>CLEAN(TRIM(Real!H162))</f>
        <v>DAULE. KM. 13.5 VIA DAULE VIA PERIMETRAL A UNA CUADRA DE LA CIA AMBEV.</v>
      </c>
      <c r="M162" s="1" t="str">
        <f>Real!P162</f>
        <v>2018-08-01</v>
      </c>
      <c r="N162" s="1" t="s">
        <v>2873</v>
      </c>
    </row>
    <row r="163" spans="1:14" x14ac:dyDescent="0.25">
      <c r="A163" s="1" t="str">
        <f>Real!A163</f>
        <v>0916469380</v>
      </c>
      <c r="B163" s="1" t="str">
        <f>Real!J163</f>
        <v>MANCILLA QUIJIJE VICTOR EUCLIDES</v>
      </c>
      <c r="C163" t="str">
        <f>CLEAN(TRIM(Real!K163))</f>
        <v>GUAYAQUIL</v>
      </c>
      <c r="D163" s="1" t="str">
        <f>Real!B163</f>
        <v>090701</v>
      </c>
      <c r="E163" s="1" t="str">
        <f>Real!O163</f>
        <v>742</v>
      </c>
      <c r="F163" s="1" t="str">
        <f>Real!R163</f>
        <v>CHOFER: TRAILER</v>
      </c>
      <c r="G163" s="1" t="str">
        <f>Real!C163</f>
        <v>1791327764001</v>
      </c>
      <c r="H163" s="1" t="str">
        <f>Real!D163</f>
        <v>0001</v>
      </c>
      <c r="I163" s="1" t="str">
        <f>Real!E163</f>
        <v>2-EMPRESA PRIVADA -SOCIEDADES / COMPANIAS</v>
      </c>
      <c r="J163" s="1" t="str">
        <f>Real!F163</f>
        <v>TRANSCOIV TRANSPORTES DE COMBUSTIBLES Y CARGA EN GENERAL IZU</v>
      </c>
      <c r="K163" s="1" t="str">
        <f>Real!G163</f>
        <v>2974073</v>
      </c>
      <c r="L163" t="str">
        <f>CLEAN(TRIM(Real!H163))</f>
        <v>SHUSHUFINDI</v>
      </c>
      <c r="M163" s="1" t="str">
        <f>Real!P163</f>
        <v>2024-03-01</v>
      </c>
      <c r="N163" s="1" t="s">
        <v>2873</v>
      </c>
    </row>
    <row r="164" spans="1:14" x14ac:dyDescent="0.25">
      <c r="A164" s="1" t="str">
        <f>Real!A164</f>
        <v>0916469505</v>
      </c>
      <c r="B164" s="1" t="str">
        <f>Real!J164</f>
        <v>DOMINGUEZ CANTOS CESAR LUIS</v>
      </c>
      <c r="C164" t="str">
        <f>CLEAN(TRIM(Real!K164))</f>
        <v>CALLEJON 21 SE 115 ENTRE GUARANDA Y PIO MONTUFAR</v>
      </c>
      <c r="D164" s="1" t="str">
        <f>Real!B164</f>
        <v>090114</v>
      </c>
      <c r="E164" s="1" t="str">
        <f>Real!O164</f>
        <v>475</v>
      </c>
      <c r="F164" s="1" t="str">
        <f>Real!R164</f>
        <v>ASISTENTE / AYUDANTE / AUXILIAR DE LIMPIEZA</v>
      </c>
      <c r="G164" s="1" t="str">
        <f>Real!C164</f>
        <v>0992698209001</v>
      </c>
      <c r="H164" s="1" t="str">
        <f>Real!D164</f>
        <v>0001</v>
      </c>
      <c r="I164" s="1" t="str">
        <f>Real!E164</f>
        <v>2-EMPRESA PRIVADA -SOCIEDADES / COMPANIAS</v>
      </c>
      <c r="J164" s="1" t="str">
        <f>Real!F164</f>
        <v>CLEANSTAR S.A.</v>
      </c>
      <c r="K164" s="1" t="str">
        <f>Real!G164</f>
        <v>043712660</v>
      </c>
      <c r="L164" t="str">
        <f>CLEAN(TRIM(Real!H164))</f>
        <v>CENTRO. VICTOR MANUEL RENDON 401. OFICINA 1 AL 3. GENERAL CORDOVA. DIA</v>
      </c>
      <c r="M164" s="1" t="str">
        <f>Real!P164</f>
        <v>2024-10-24</v>
      </c>
      <c r="N164" s="1" t="s">
        <v>2873</v>
      </c>
    </row>
    <row r="165" spans="1:14" x14ac:dyDescent="0.25">
      <c r="A165" s="1" t="str">
        <f>Real!A165</f>
        <v>0916469505</v>
      </c>
      <c r="B165" s="1" t="str">
        <f>Real!J165</f>
        <v>DOMINGUEZ CANTOS CESAR LUIS</v>
      </c>
      <c r="C165" t="str">
        <f>CLEAN(TRIM(Real!K165))</f>
        <v>GUARANDA Y SAN MARTIN 1146</v>
      </c>
      <c r="D165" s="1" t="str">
        <f>Real!B165</f>
        <v>090114</v>
      </c>
      <c r="E165" s="1" t="str">
        <f>Real!O165</f>
        <v>470</v>
      </c>
      <c r="F165" s="1" t="str">
        <f>Real!R165</f>
        <v>TRABAJADOR EN GENERAL</v>
      </c>
      <c r="G165" s="1" t="str">
        <f>Real!C165</f>
        <v>0993005665001</v>
      </c>
      <c r="H165" s="1" t="str">
        <f>Real!D165</f>
        <v>0001</v>
      </c>
      <c r="I165" s="1" t="str">
        <f>Real!E165</f>
        <v>2-EMPRESA PRIVADA -SOCIEDADES / COMPANIAS</v>
      </c>
      <c r="J165" s="1" t="str">
        <f>Real!F165</f>
        <v>ASOCIACI+Ð╚_-N DE SERVICIOS DE LIMPIEZA RED SERVIWORD ASO</v>
      </c>
      <c r="K165" s="1" t="str">
        <f>Real!G165</f>
        <v>0983762520</v>
      </c>
      <c r="L165" t="str">
        <f>CLEAN(TRIM(Real!H165))</f>
        <v>TARQUI</v>
      </c>
      <c r="M165" s="1" t="str">
        <f>Real!P165</f>
        <v>2022-08-01</v>
      </c>
      <c r="N165" s="1" t="s">
        <v>2873</v>
      </c>
    </row>
    <row r="166" spans="1:14" x14ac:dyDescent="0.25">
      <c r="A166" s="1" t="str">
        <f>Real!A166</f>
        <v>0916469794</v>
      </c>
      <c r="B166" s="1" t="str">
        <f>Real!J166</f>
        <v>SALAZAR HERRERA ESTRELLA DEL ROCIO</v>
      </c>
      <c r="C166" t="str">
        <f>CLEAN(TRIM(Real!K166))</f>
        <v>CARLOS SAONA Y Y ABEL ROMERO</v>
      </c>
      <c r="D166" s="1" t="str">
        <f>Real!B166</f>
        <v>090601</v>
      </c>
      <c r="E166" s="1" t="str">
        <f>Real!O166</f>
        <v>1006</v>
      </c>
      <c r="F166" s="1" t="str">
        <f>Real!R166</f>
        <v>DOCENTE</v>
      </c>
      <c r="G166" s="1" t="str">
        <f>Real!C166</f>
        <v>0968600640001</v>
      </c>
      <c r="H166" s="1" t="str">
        <f>Real!D166</f>
        <v>0001</v>
      </c>
      <c r="I166" s="1" t="str">
        <f>Real!E166</f>
        <v>14-FUNCION EJECUTIVA, LEGISL, JUDICIAL Y ORGANISMOS DEL ESTA</v>
      </c>
      <c r="J166" s="1" t="str">
        <f>Real!F166</f>
        <v>DIRECCION DISTRITAL 09D14 ISIDRO AYORA LOMAS DE SARGENTILLO</v>
      </c>
      <c r="K166" s="1" t="str">
        <f>Real!G166</f>
        <v>2704447-5</v>
      </c>
      <c r="L166" t="str">
        <f>CLEAN(TRIM(Real!H166))</f>
        <v>SAGRADO CORAZON. AZUAY SOLAR 07 ARGENTINA Y CHILE. 7. NA. COLEGIO GRAN</v>
      </c>
      <c r="M166" s="1" t="str">
        <f>Real!P166</f>
        <v>2022-04-01</v>
      </c>
      <c r="N166" s="1" t="s">
        <v>2873</v>
      </c>
    </row>
    <row r="167" spans="1:14" x14ac:dyDescent="0.25">
      <c r="A167" s="1" t="str">
        <f>Real!A167</f>
        <v>0916470180</v>
      </c>
      <c r="B167" s="1" t="str">
        <f>Real!J167</f>
        <v>CHAVEZ SILVA CARMEN JANETH</v>
      </c>
      <c r="C167" t="str">
        <f>CLEAN(TRIM(Real!K167))</f>
        <v>ARBOLITO. MZ.19. SL4. S/N. FRENTE A LA FARMACIA .</v>
      </c>
      <c r="D167" s="1" t="str">
        <f>Real!B167</f>
        <v>090701</v>
      </c>
      <c r="E167" s="1" t="str">
        <f>Real!O167</f>
        <v>475</v>
      </c>
      <c r="F167" s="1" t="str">
        <f>Real!R167</f>
        <v>DOMESTICA</v>
      </c>
      <c r="G167" s="1" t="str">
        <f>Real!C167</f>
        <v>0912036092000</v>
      </c>
      <c r="H167" s="1" t="str">
        <f>Real!D167</f>
        <v>0004</v>
      </c>
      <c r="I167" s="1" t="str">
        <f>Real!E167</f>
        <v>25-EMPLEADOR DOMESTICO</v>
      </c>
      <c r="J167" s="1" t="str">
        <f>Real!F167</f>
        <v>AMADOR BURBANO LEOPOLDO JOSE</v>
      </c>
      <c r="K167" s="1" t="str">
        <f>Real!G167</f>
        <v>0993006940</v>
      </c>
      <c r="L167" t="str">
        <f>CLEAN(TRIM(Real!H167))</f>
        <v>PARQUE HISTORICO. KM 1 1/2 URB BOSQUES DEL CASTILLO. BLOQUE 21A DPTO 1</v>
      </c>
      <c r="M167" s="1" t="str">
        <f>Real!P167</f>
        <v>2022-10-27</v>
      </c>
      <c r="N167" s="1" t="s">
        <v>2873</v>
      </c>
    </row>
    <row r="168" spans="1:14" x14ac:dyDescent="0.25">
      <c r="A168" s="1" t="str">
        <f>Real!A168</f>
        <v>0916470222</v>
      </c>
      <c r="B168" s="1" t="str">
        <f>Real!J168</f>
        <v>RODRIGUEZ SAMANIEGO ELIZABETH ANGELICA</v>
      </c>
      <c r="C168" t="str">
        <f>CLEAN(TRIM(Real!K168))</f>
        <v>PICHINCHA</v>
      </c>
      <c r="D168" s="1" t="str">
        <f>Real!B168</f>
        <v>090112</v>
      </c>
      <c r="E168" s="1" t="str">
        <f>Real!O168</f>
        <v>3798</v>
      </c>
      <c r="F168" s="1" t="str">
        <f>Real!R168</f>
        <v>OFICINISTA</v>
      </c>
      <c r="G168" s="1" t="str">
        <f>Real!C168</f>
        <v>1768189800001</v>
      </c>
      <c r="H168" s="1" t="str">
        <f>Real!D168</f>
        <v>0001</v>
      </c>
      <c r="I168" s="1" t="str">
        <f>Real!E168</f>
        <v>12-ENTIDADES PUBLICAS CON AUTONOMIA</v>
      </c>
      <c r="J168" s="1" t="str">
        <f>Real!F168</f>
        <v>HOSPITAL GENERAL DEL SUR DE QUITO</v>
      </c>
      <c r="K168" s="1" t="str">
        <f>Real!G168</f>
        <v>023983200</v>
      </c>
      <c r="L168" t="str">
        <f>CLEAN(TRIM(Real!H168))</f>
        <v>EL CALZADO. PINLLOPATA . SN. MORASPUNGO . EL RECREO .</v>
      </c>
      <c r="M168" s="1" t="str">
        <f>Real!P168</f>
        <v>2024-03-07</v>
      </c>
      <c r="N168" s="1" t="s">
        <v>2873</v>
      </c>
    </row>
    <row r="169" spans="1:14" x14ac:dyDescent="0.25">
      <c r="A169" s="1" t="str">
        <f>Real!A169</f>
        <v>0916470263</v>
      </c>
      <c r="B169" s="1" t="str">
        <f>Real!J169</f>
        <v>MONCADA PALADINEZ AIBER DINEL</v>
      </c>
      <c r="C169" t="str">
        <f>CLEAN(TRIM(Real!K169))</f>
        <v>DURAN CASA 21 Y DURAN</v>
      </c>
      <c r="D169" s="1" t="str">
        <f>Real!B169</f>
        <v>090702</v>
      </c>
      <c r="E169" s="1" t="str">
        <f>Real!O169</f>
        <v>935</v>
      </c>
      <c r="F169" s="1" t="str">
        <f>Real!R169</f>
        <v>OPERADOR DE CABEZAL</v>
      </c>
      <c r="G169" s="1" t="str">
        <f>Real!C169</f>
        <v>0992506717001</v>
      </c>
      <c r="H169" s="1" t="str">
        <f>Real!D169</f>
        <v>0001</v>
      </c>
      <c r="I169" s="1" t="str">
        <f>Real!E169</f>
        <v>2-EMPRESA PRIVADA -SOCIEDADES / COMPANIAS</v>
      </c>
      <c r="J169" s="1" t="str">
        <f>Real!F169</f>
        <v>CONTECON GUAYAQUIL S.A.</v>
      </c>
      <c r="K169" s="1" t="str">
        <f>Real!G169</f>
        <v>(593-4) 60</v>
      </c>
      <c r="L169" t="str">
        <f>CLEAN(TRIM(Real!H169))</f>
        <v>SUR. AV. DE LA MARINA, PUERTO MAR-TIMO. S/N. AV. DE LA MARINA. PTO. MA</v>
      </c>
      <c r="M169" s="1" t="str">
        <f>Real!P169</f>
        <v>2019-07-15</v>
      </c>
      <c r="N169" s="1" t="s">
        <v>2873</v>
      </c>
    </row>
    <row r="170" spans="1:14" x14ac:dyDescent="0.25">
      <c r="A170" s="1" t="str">
        <f>Real!A170</f>
        <v>0916470529</v>
      </c>
      <c r="B170" s="1" t="str">
        <f>Real!J170</f>
        <v>CARDENAS MALDONADO WILSON ALEJANDRO</v>
      </c>
      <c r="C170" t="str">
        <f>CLEAN(TRIM(Real!K170))</f>
        <v>CENTRO. CALIXTO ROMERO. 3260. FRANCISCO DE PAULA LAVAYEN. COMERCIAL BELLITA.</v>
      </c>
      <c r="D170" s="1" t="str">
        <f>Real!B170</f>
        <v>090108</v>
      </c>
      <c r="E170" s="1" t="str">
        <f>Real!O170</f>
        <v>506</v>
      </c>
      <c r="F170" s="1" t="str">
        <f>Real!R170</f>
        <v>SUPERVISOR DE VENTAS</v>
      </c>
      <c r="G170" s="1" t="str">
        <f>Real!C170</f>
        <v>0906752001001</v>
      </c>
      <c r="H170" s="1" t="str">
        <f>Real!D170</f>
        <v>0001</v>
      </c>
      <c r="I170" s="1" t="str">
        <f>Real!E170</f>
        <v>3-EMPRESA UNIPERSONAL /  PEQUEÐA INDUSTRIA</v>
      </c>
      <c r="J170" s="1" t="str">
        <f>Real!F170</f>
        <v>CALDERON TAPIA BELLA ROSA</v>
      </c>
      <c r="K170" s="1" t="str">
        <f>Real!G170</f>
        <v>2414516</v>
      </c>
      <c r="L170" t="str">
        <f>CLEAN(TRIM(Real!H170))</f>
        <v>CENTRO. CALIXTO ROMERO . 326. FRANCISCO DE PAULA LAVAYEN. ATRAS CAJA S</v>
      </c>
      <c r="M170" s="1" t="str">
        <f>Real!P170</f>
        <v>2012-05-18</v>
      </c>
      <c r="N170" s="1" t="s">
        <v>2873</v>
      </c>
    </row>
    <row r="171" spans="1:14" x14ac:dyDescent="0.25">
      <c r="A171" s="1" t="str">
        <f>Real!A171</f>
        <v>0916470685</v>
      </c>
      <c r="B171" s="1" t="str">
        <f>Real!J171</f>
        <v>CAMPOVERDE OBANDO CARLOS ALBERTO</v>
      </c>
      <c r="C171" t="str">
        <f>CLEAN(TRIM(Real!K171))</f>
        <v>MELIDA DE TORAL</v>
      </c>
      <c r="D171" s="1" t="str">
        <f>Real!B171</f>
        <v>090750</v>
      </c>
      <c r="E171" s="1" t="str">
        <f>Real!O171</f>
        <v>502</v>
      </c>
      <c r="F171" s="1" t="str">
        <f>Real!R171</f>
        <v>GUARDIA</v>
      </c>
      <c r="G171" s="1" t="str">
        <f>Real!C171</f>
        <v>1792806186001</v>
      </c>
      <c r="H171" s="1" t="str">
        <f>Real!D171</f>
        <v>0002</v>
      </c>
      <c r="I171" s="1" t="str">
        <f>Real!E171</f>
        <v>2-EMPRESA PRIVADA -SOCIEDADES / COMPANIAS</v>
      </c>
      <c r="J171" s="1" t="str">
        <f>Real!F171</f>
        <v>PROTECCION Y SEGURIDAD F&amp;BPROSEG CIA.LTDA.</v>
      </c>
      <c r="K171" s="1" t="str">
        <f>Real!G171</f>
        <v>0960176068</v>
      </c>
      <c r="L171" t="str">
        <f>CLEAN(TRIM(Real!H171))</f>
        <v>SEVILLA. E 2 F . 329. S57. 2 CUADRAS ECOVIA.</v>
      </c>
      <c r="M171" s="1" t="str">
        <f>Real!P171</f>
        <v>2025-04-11</v>
      </c>
      <c r="N171" s="1" t="s">
        <v>2873</v>
      </c>
    </row>
    <row r="172" spans="1:14" x14ac:dyDescent="0.25">
      <c r="A172" s="1" t="str">
        <f>Real!A172</f>
        <v>0916470891</v>
      </c>
      <c r="B172" s="1" t="str">
        <f>Real!J172</f>
        <v>RAMIREZ MUÐOZ JOHN PATRICIO</v>
      </c>
      <c r="C172" t="str">
        <f>CLEAN(TRIM(Real!K172))</f>
        <v>PROSPERINA MZ 14 SOLAR 3</v>
      </c>
      <c r="D172" s="1" t="str">
        <f>Real!B172</f>
        <v>090101</v>
      </c>
      <c r="E172" s="1" t="str">
        <f>Real!O172</f>
        <v>500</v>
      </c>
      <c r="F172" s="1" t="str">
        <f>Real!R172</f>
        <v>ALBANIL, OPERADOR DE EQUIPO LIVIANO, PINTOR, FIERRERO, CARPINTERO, ENC</v>
      </c>
      <c r="G172" s="1" t="str">
        <f>Real!C172</f>
        <v>0990795983001</v>
      </c>
      <c r="H172" s="1" t="str">
        <f>Real!D172</f>
        <v>0001</v>
      </c>
      <c r="I172" s="1" t="str">
        <f>Real!E172</f>
        <v>2-EMPRESA PRIVADA -SOCIEDADES / COMPANIAS</v>
      </c>
      <c r="J172" s="1" t="str">
        <f>Real!F172</f>
        <v>INMOMARIUXI C.A.</v>
      </c>
      <c r="K172" s="1" t="str">
        <f>Real!G172</f>
        <v>2402321</v>
      </c>
      <c r="L172" t="str">
        <f>CLEAN(TRIM(Real!H172))</f>
        <v>AYACUCHO. CHILE. 2510-A. GENERAL GOMEZ. PARQUE ESPAÐA.</v>
      </c>
      <c r="M172" s="1" t="str">
        <f>Real!P172</f>
        <v>2025-03-07</v>
      </c>
      <c r="N172" s="1" t="s">
        <v>2873</v>
      </c>
    </row>
    <row r="173" spans="1:14" x14ac:dyDescent="0.25">
      <c r="A173" s="1" t="str">
        <f>Real!A173</f>
        <v>0916471329</v>
      </c>
      <c r="B173" s="1" t="str">
        <f>Real!J173</f>
        <v>VERA LARA JAIME FRANCISCO</v>
      </c>
      <c r="C173" t="str">
        <f>CLEAN(TRIM(Real!K173))</f>
        <v>ISMAEL PEREZ CASTRO2818 Y GONZALO VERA SANTOS</v>
      </c>
      <c r="D173" s="1" t="str">
        <f>Real!B173</f>
        <v>090104</v>
      </c>
      <c r="E173" s="1" t="str">
        <f>Real!O173</f>
        <v>820</v>
      </c>
      <c r="F173" s="1" t="str">
        <f>Real!R173</f>
        <v>CHOFER</v>
      </c>
      <c r="G173" s="1" t="str">
        <f>Real!C173</f>
        <v>1760002360001</v>
      </c>
      <c r="H173" s="1" t="str">
        <f>Real!D173</f>
        <v>0001</v>
      </c>
      <c r="I173" s="1" t="str">
        <f>Real!E173</f>
        <v>14-FUNCION EJECUTIVA, LEGISL, JUDICIAL Y ORGANISMOS DEL ESTA</v>
      </c>
      <c r="J173" s="1" t="str">
        <f>Real!F173</f>
        <v>CONTRALORIA GENERAL DEL ESTADO</v>
      </c>
      <c r="K173" s="1" t="str">
        <f>Real!G173</f>
        <v>2239220 22</v>
      </c>
      <c r="L173" t="str">
        <f>CLEAN(TRIM(Real!H173))</f>
        <v>SANTA PRISCA. AV. JUAN MONTALVO. E437. AV. 6 DE DICIEMBRE. PARQUE EL A</v>
      </c>
      <c r="M173" s="1" t="str">
        <f>Real!P173</f>
        <v>2008-08-01</v>
      </c>
      <c r="N173" s="1" t="s">
        <v>2873</v>
      </c>
    </row>
    <row r="174" spans="1:14" x14ac:dyDescent="0.25">
      <c r="A174" s="1" t="str">
        <f>Real!A174</f>
        <v>0916472186</v>
      </c>
      <c r="B174" s="1" t="str">
        <f>Real!J174</f>
        <v>SORIA VITERI MARIA EUGENIA</v>
      </c>
      <c r="C174" t="str">
        <f>CLEAN(TRIM(Real!K174))</f>
        <v>VIEJA KENNEDY. AV FCO BOLOÐA. 601. CALLE 7MA. A UNA CUADRA DEL POLICENTRO.</v>
      </c>
      <c r="D174" s="1" t="str">
        <f>Real!B174</f>
        <v>090112</v>
      </c>
      <c r="E174" s="1" t="str">
        <f>Real!O174</f>
        <v>3848</v>
      </c>
      <c r="F174" s="1" t="str">
        <f>Real!R174</f>
        <v>SUPERVISOR / AFINES</v>
      </c>
      <c r="G174" s="1" t="str">
        <f>Real!C174</f>
        <v>0991276076001</v>
      </c>
      <c r="H174" s="1" t="str">
        <f>Real!D174</f>
        <v>0001</v>
      </c>
      <c r="I174" s="1" t="str">
        <f>Real!E174</f>
        <v>2-EMPRESA PRIVADA -SOCIEDADES / COMPANIAS</v>
      </c>
      <c r="J174" s="1" t="str">
        <f>Real!F174</f>
        <v>MAERSK DEL ECUADOR C.A.</v>
      </c>
      <c r="K174" s="1" t="str">
        <f>Real!G174</f>
        <v>04-2595600</v>
      </c>
      <c r="L174" t="str">
        <f>CLEAN(TRIM(Real!H174))</f>
        <v>NORTE. CIUDADELA URBANIZACION CIUDAD COLON AV RODRIGO CHAVEZ ETAPA 3.</v>
      </c>
      <c r="M174" s="1" t="str">
        <f>Real!P174</f>
        <v>2022-03-15</v>
      </c>
      <c r="N174" s="1" t="s">
        <v>2873</v>
      </c>
    </row>
    <row r="175" spans="1:14" x14ac:dyDescent="0.25">
      <c r="A175" s="1" t="str">
        <f>Real!A175</f>
        <v>0916472418</v>
      </c>
      <c r="B175" s="1" t="str">
        <f>Real!J175</f>
        <v>MANCERO CUNTO PATRICIA JOHANNA</v>
      </c>
      <c r="C175" t="str">
        <f>CLEAN(TRIM(Real!K175))</f>
        <v>PATRICIO SANZ NUMERO 740, DEPTO 203, COLONIA DEL VALLE CENTRO, ALCALDIA BENITO</v>
      </c>
      <c r="D175" s="1" t="str">
        <f>Real!B175</f>
        <v>170501</v>
      </c>
      <c r="E175" s="1" t="str">
        <f>Real!O175</f>
        <v>520</v>
      </c>
      <c r="F175" s="1" t="str">
        <f>Real!R175</f>
        <v>AFILIACION VOLUNTARIA ECUATORIANO Y EXTRANJERO DENTRO DEL ECUADOR</v>
      </c>
      <c r="G175" s="1" t="str">
        <f>Real!C175</f>
        <v>0916472418089</v>
      </c>
      <c r="H175" s="1" t="str">
        <f>Real!D175</f>
        <v>0001</v>
      </c>
      <c r="I175" s="1" t="str">
        <f>Real!E175</f>
        <v>32-AFILIACION VOLUNTARIA(TIPEM-32)</v>
      </c>
      <c r="J175" s="1" t="str">
        <f>Real!F175</f>
        <v>MANCERO CUNTO PATRICIA JOHANNA</v>
      </c>
      <c r="K175" s="1" t="str">
        <f>Real!G175</f>
        <v>046001681</v>
      </c>
      <c r="L175" t="str">
        <f>CLEAN(TRIM(Real!H175))</f>
        <v>CDLA ALBORADA 11AVA ETAPA</v>
      </c>
      <c r="M175" s="1" t="str">
        <f>Real!P175</f>
        <v>2023-11-01</v>
      </c>
      <c r="N175" s="1" t="s">
        <v>2873</v>
      </c>
    </row>
    <row r="176" spans="1:14" x14ac:dyDescent="0.25">
      <c r="A176" s="1" t="str">
        <f>Real!A176</f>
        <v>0916473440</v>
      </c>
      <c r="B176" s="1" t="str">
        <f>Real!J176</f>
        <v>AUCAPIÐA MOROCHO CESAR DANIEL</v>
      </c>
      <c r="C176" t="str">
        <f>CLEAN(TRIM(Real!K176))</f>
        <v>CALLEJON PARRA - Y SEGUNDO CALLEJON 11</v>
      </c>
      <c r="D176" s="1" t="str">
        <f>Real!B176</f>
        <v>090106</v>
      </c>
      <c r="E176" s="1" t="str">
        <f>Real!O176</f>
        <v>534</v>
      </c>
      <c r="F176" s="1" t="str">
        <f>Real!R176</f>
        <v>TRABAJADOR EN GENERAL</v>
      </c>
      <c r="G176" s="1" t="str">
        <f>Real!C176</f>
        <v>0990110662001</v>
      </c>
      <c r="H176" s="1" t="str">
        <f>Real!D176</f>
        <v>9004</v>
      </c>
      <c r="I176" s="1" t="str">
        <f>Real!E176</f>
        <v>2-EMPRESA PRIVADA -SOCIEDADES / COMPANIAS</v>
      </c>
      <c r="J176" s="1" t="str">
        <f>Real!F176</f>
        <v>ASOCIACION COLEGIO ALEMAN HUMBOLDT DE GUAYAQUIL</v>
      </c>
      <c r="K176" s="1" t="str">
        <f>Real!G176</f>
        <v>2854792 28</v>
      </c>
      <c r="L176" t="str">
        <f>CLEAN(TRIM(Real!H176))</f>
        <v>NORTE. DOCTOR HECTOR ROMERO 216 AV. DOCTOR JOSE GARCIA MORENO. 216. AV</v>
      </c>
      <c r="M176" s="1" t="str">
        <f>Real!P176</f>
        <v>2012-07-01</v>
      </c>
      <c r="N176" s="1" t="s">
        <v>2873</v>
      </c>
    </row>
    <row r="177" spans="1:14" x14ac:dyDescent="0.25">
      <c r="A177" s="1" t="str">
        <f>Real!A177</f>
        <v>0916473671</v>
      </c>
      <c r="B177" s="1" t="str">
        <f>Real!J177</f>
        <v>ZAMBRANO VELEZ YENNY MARILU</v>
      </c>
      <c r="C177" t="str">
        <f>CLEAN(TRIM(Real!K177))</f>
        <v>LOTIZACION SAN JOSE</v>
      </c>
      <c r="D177" s="1" t="str">
        <f>Real!B177</f>
        <v>090850</v>
      </c>
      <c r="E177" s="1" t="str">
        <f>Real!O177</f>
        <v>642</v>
      </c>
      <c r="F177" s="1" t="str">
        <f>Real!R177</f>
        <v>CERTIFICADORA CONTROL DE REPERTORIO</v>
      </c>
      <c r="G177" s="1" t="str">
        <f>Real!C177</f>
        <v>0968519280001</v>
      </c>
      <c r="H177" s="1" t="str">
        <f>Real!D177</f>
        <v>0001</v>
      </c>
      <c r="I177" s="1" t="str">
        <f>Real!E177</f>
        <v>10-ORGANISMOS DEL REGIMEN SECCIONAL</v>
      </c>
      <c r="J177" s="1" t="str">
        <f>Real!F177</f>
        <v>GOBIERNO AUTONOMO DESCENTRALIZADO MUNICIPAL DEL CANTON EL EM</v>
      </c>
      <c r="K177" s="1" t="str">
        <f>Real!G177</f>
        <v>043804960</v>
      </c>
      <c r="L177" t="str">
        <f>CLEAN(TRIM(Real!H177))</f>
        <v>COOP. 02 DE MAYO. VIA QUEVEDO QUEVEDO COOP. 2 DE MAYO . S/N. 23 DE JUN</v>
      </c>
      <c r="M177" s="1" t="str">
        <f>Real!P177</f>
        <v>2012-06-25</v>
      </c>
      <c r="N177" s="1" t="s">
        <v>2873</v>
      </c>
    </row>
    <row r="178" spans="1:14" x14ac:dyDescent="0.25">
      <c r="A178" s="1" t="str">
        <f>Real!A178</f>
        <v>0916802705</v>
      </c>
      <c r="B178" s="1" t="str">
        <f>Real!J178</f>
        <v>CACERES TELLO CESAR DAVID</v>
      </c>
      <c r="C178" t="str">
        <f>CLEAN(TRIM(Real!K178))</f>
        <v>AV MALECON 2010 Y MEJIA</v>
      </c>
      <c r="D178" s="1" t="str">
        <f>Real!B178</f>
        <v>090110</v>
      </c>
      <c r="E178" s="1" t="str">
        <f>Real!O178</f>
        <v>475</v>
      </c>
      <c r="F178" s="1" t="str">
        <f>Real!R178</f>
        <v>TRABAJADOR EN GENERAL</v>
      </c>
      <c r="G178" s="1" t="str">
        <f>Real!C178</f>
        <v>0905290417001</v>
      </c>
      <c r="H178" s="1" t="str">
        <f>Real!D178</f>
        <v>0000</v>
      </c>
      <c r="I178" s="1" t="str">
        <f>Real!E178</f>
        <v>3-EMPRESA UNIPERSONAL /  PEQUEÐA INDUSTRIA</v>
      </c>
      <c r="J178" s="1" t="str">
        <f>Real!F178</f>
        <v>TELLO URGILES EDGAR HUGO</v>
      </c>
      <c r="K178" s="1" t="str">
        <f>Real!G178</f>
        <v>042523168</v>
      </c>
      <c r="L178" t="str">
        <f>CLEAN(TRIM(Real!H178))</f>
        <v>CENTRO. LORENZO DE GARAYCOA . 1215. AGUIRRE. DIAG. MERCADO CENTR.</v>
      </c>
      <c r="M178" s="1" t="str">
        <f>Real!P178</f>
        <v>2022-03-01</v>
      </c>
      <c r="N178" s="1" t="s">
        <v>2873</v>
      </c>
    </row>
    <row r="179" spans="1:14" x14ac:dyDescent="0.25">
      <c r="A179" s="1" t="str">
        <f>Real!A179</f>
        <v>0916802911</v>
      </c>
      <c r="B179" s="1" t="str">
        <f>Real!J179</f>
        <v>CERON RODRIGUEZ LIZANDRO ALFREDO</v>
      </c>
      <c r="C179" t="str">
        <f>CLEAN(TRIM(Real!K179))</f>
        <v>POPULAR. KM 14.5 VIA DAULE. 23. S/N. CERCA DE DEPOSIT╦.</v>
      </c>
      <c r="D179" s="1" t="str">
        <f>Real!B179</f>
        <v>090112</v>
      </c>
      <c r="E179" s="1" t="str">
        <f>Real!O179</f>
        <v>680</v>
      </c>
      <c r="F179" s="1" t="str">
        <f>Real!R179</f>
        <v>AYUDANTE DE MANTENIMIENTO</v>
      </c>
      <c r="G179" s="1" t="str">
        <f>Real!C179</f>
        <v>1203028228001</v>
      </c>
      <c r="H179" s="1" t="str">
        <f>Real!D179</f>
        <v>0001</v>
      </c>
      <c r="I179" s="1" t="str">
        <f>Real!E179</f>
        <v>3-EMPRESA UNIPERSONAL /  PEQUEÐA INDUSTRIA</v>
      </c>
      <c r="J179" s="1" t="str">
        <f>Real!F179</f>
        <v>CERON RODRIGUEZ JULIO CESAR</v>
      </c>
      <c r="K179" s="1" t="str">
        <f>Real!G179</f>
        <v>0991388100</v>
      </c>
      <c r="L179" t="str">
        <f>CLEAN(TRIM(Real!H179))</f>
        <v>TARQUI. KM 14.5 VIA DAULE. 23. FLOR DE BASTION BL.21 MZ.1738 SOLAR 23.</v>
      </c>
      <c r="M179" s="1" t="str">
        <f>Real!P179</f>
        <v>2013-09-01</v>
      </c>
      <c r="N179" s="1" t="s">
        <v>2873</v>
      </c>
    </row>
    <row r="180" spans="1:14" x14ac:dyDescent="0.25">
      <c r="A180" s="1" t="str">
        <f>Real!A180</f>
        <v>0916803265</v>
      </c>
      <c r="B180" s="1" t="str">
        <f>Real!J180</f>
        <v>PARADA FERNANDEZ ANALIA MATILDE</v>
      </c>
      <c r="C180" t="str">
        <f>CLEAN(TRIM(Real!K180))</f>
        <v>10MA 502 A Y ALCEDO</v>
      </c>
      <c r="D180" s="1" t="str">
        <f>Real!B180</f>
        <v>090114</v>
      </c>
      <c r="E180" s="1" t="str">
        <f>Real!O180</f>
        <v>1325</v>
      </c>
      <c r="F180" s="1" t="str">
        <f>Real!R180</f>
        <v>SUPERVISOR / AFINES</v>
      </c>
      <c r="G180" s="1" t="str">
        <f>Real!C180</f>
        <v>0992533188001</v>
      </c>
      <c r="H180" s="1" t="str">
        <f>Real!D180</f>
        <v>0001</v>
      </c>
      <c r="I180" s="1" t="str">
        <f>Real!E180</f>
        <v>2-EMPRESA PRIVADA -SOCIEDADES / COMPANIAS</v>
      </c>
      <c r="J180" s="1" t="str">
        <f>Real!F180</f>
        <v>DISEÐOS DE SISTEMAS DE CLIMATIZACION BRUGUESA S.A.</v>
      </c>
      <c r="K180" s="1" t="str">
        <f>Real!G180</f>
        <v>042680628</v>
      </c>
      <c r="L180" t="str">
        <f>CLEAN(TRIM(Real!H180))</f>
        <v>KENNEDY NORTE MZ 144. AV. MIGUEL H. ALCIVAR SOLAR . 10. AV. MARIA PIED</v>
      </c>
      <c r="M180" s="1" t="str">
        <f>Real!P180</f>
        <v>2021-05-01</v>
      </c>
      <c r="N180" s="1" t="s">
        <v>2873</v>
      </c>
    </row>
    <row r="181" spans="1:14" x14ac:dyDescent="0.25">
      <c r="A181" s="1" t="str">
        <f>Real!A181</f>
        <v>0916804099</v>
      </c>
      <c r="B181" s="1" t="str">
        <f>Real!J181</f>
        <v>ESPINOZA MEZA OSCAR ALBERTO</v>
      </c>
      <c r="C181" t="str">
        <f>CLEAN(TRIM(Real!K181))</f>
        <v>SUR. GUANGALA. MZ E30. VILLA 19. TIENDA JOSE.</v>
      </c>
      <c r="D181" s="1" t="str">
        <f>Real!B181</f>
        <v>090114</v>
      </c>
      <c r="E181" s="1" t="str">
        <f>Real!O181</f>
        <v>695</v>
      </c>
      <c r="F181" s="1" t="str">
        <f>Real!R181</f>
        <v>SERVIDOR PUBLICO DE APOYO 3</v>
      </c>
      <c r="G181" s="1" t="str">
        <f>Real!C181</f>
        <v>0968504680001</v>
      </c>
      <c r="H181" s="1" t="str">
        <f>Real!D181</f>
        <v>0001</v>
      </c>
      <c r="I181" s="1" t="str">
        <f>Real!E181</f>
        <v>14-FUNCION EJECUTIVA, LEGISL, JUDICIAL Y ORGANISMOS DEL ESTA</v>
      </c>
      <c r="J181" s="1" t="str">
        <f>Real!F181</f>
        <v>HOSPITAL DE INFECTOLOGIA DR. JOSE DANIEL RODRIGUEZ MARIDUEÐA</v>
      </c>
      <c r="K181" s="1" t="str">
        <f>Real!G181</f>
        <v>042292079</v>
      </c>
      <c r="L181" t="str">
        <f>CLEAN(TRIM(Real!H181))</f>
        <v>NORTE. JULIAN CORONEL . 900. JOS+ MASCOTE. INSPI.</v>
      </c>
      <c r="M181" s="1" t="str">
        <f>Real!P181</f>
        <v>2009-04-01</v>
      </c>
      <c r="N181" s="1" t="s">
        <v>2873</v>
      </c>
    </row>
    <row r="182" spans="1:14" x14ac:dyDescent="0.25">
      <c r="A182" s="1" t="str">
        <f>Real!A182</f>
        <v>0916804545</v>
      </c>
      <c r="B182" s="1" t="str">
        <f>Real!J182</f>
        <v>PEÐA ONOFRE AMADA JAZMIN</v>
      </c>
      <c r="C182" t="str">
        <f>CLEAN(TRIM(Real!K182))</f>
        <v>JAIME POLI MZ 228 VILLA 21</v>
      </c>
      <c r="D182" s="1" t="str">
        <f>Real!B182</f>
        <v>090112</v>
      </c>
      <c r="E182" s="1" t="str">
        <f>Real!O182</f>
        <v>475</v>
      </c>
      <c r="F182" s="1" t="str">
        <f>Real!R182</f>
        <v>AFILIACION VOLUNTARIA ECUATORIANO Y EXTRANJERO DENTRO DEL ECUADOR</v>
      </c>
      <c r="G182" s="1" t="str">
        <f>Real!C182</f>
        <v>0916804545090</v>
      </c>
      <c r="H182" s="1" t="str">
        <f>Real!D182</f>
        <v>0001</v>
      </c>
      <c r="I182" s="1" t="str">
        <f>Real!E182</f>
        <v>32-AFILIACION VOLUNTARIA(TIPEM-32)</v>
      </c>
      <c r="J182" s="1" t="str">
        <f>Real!F182</f>
        <v>PEÐA ONOFRE AMADA JAZMIN</v>
      </c>
      <c r="K182" s="1" t="str">
        <f>Real!G182</f>
        <v>042937072</v>
      </c>
      <c r="L182" t="str">
        <f>CLEAN(TRIM(Real!H182))</f>
        <v>JAIME POLI MZ 228 VILLA 21</v>
      </c>
      <c r="M182" s="1" t="str">
        <f>Real!P182</f>
        <v>2019-12-01</v>
      </c>
      <c r="N182" s="1" t="s">
        <v>2873</v>
      </c>
    </row>
    <row r="183" spans="1:14" x14ac:dyDescent="0.25">
      <c r="A183" s="1" t="str">
        <f>Real!A183</f>
        <v>0916804602</v>
      </c>
      <c r="B183" s="1" t="str">
        <f>Real!J183</f>
        <v>VILLAFUERTE ORELLANA FREDDY OMAR</v>
      </c>
      <c r="C183" t="str">
        <f>CLEAN(TRIM(Real!K183))</f>
        <v>GUAYAQUIL CALLE O ENTRE LA 44 Y 45 AVA</v>
      </c>
      <c r="D183" s="1" t="str">
        <f>Real!B183</f>
        <v>090112</v>
      </c>
      <c r="E183" s="1" t="str">
        <f>Real!O183</f>
        <v>634</v>
      </c>
      <c r="F183" s="1" t="str">
        <f>Real!R183</f>
        <v>CONDUCTOR DE APOYO A LA SEGURIDAD CIUDADANA</v>
      </c>
      <c r="G183" s="1" t="str">
        <f>Real!C183</f>
        <v>0998610362001</v>
      </c>
      <c r="H183" s="1" t="str">
        <f>Real!D183</f>
        <v>0001</v>
      </c>
      <c r="I183" s="1" t="str">
        <f>Real!E183</f>
        <v>12-ENTIDADES PUBLICAS CON AUTONOMIA</v>
      </c>
      <c r="J183" s="1" t="str">
        <f>Real!F183</f>
        <v>EMPRESA PUBLICA MUNICIPAL PARA LA GESTION DE RIESGOS Y CONTR</v>
      </c>
      <c r="K183" s="1" t="str">
        <f>Real!G183</f>
        <v>NULL</v>
      </c>
      <c r="L183" t="str">
        <f>CLEAN(TRIM(Real!H183))</f>
        <v>XIMENA</v>
      </c>
      <c r="M183" s="1" t="str">
        <f>Real!P183</f>
        <v>2024-11-05</v>
      </c>
      <c r="N183" s="1" t="s">
        <v>2873</v>
      </c>
    </row>
    <row r="184" spans="1:14" x14ac:dyDescent="0.25">
      <c r="A184" s="1" t="str">
        <f>Real!A184</f>
        <v>0916804917</v>
      </c>
      <c r="B184" s="1" t="str">
        <f>Real!J184</f>
        <v>DIAZ ALVARADO VEIYI SABRINA</v>
      </c>
      <c r="C184" t="str">
        <f>CLEAN(TRIM(Real!K184))</f>
        <v>AV. CASUARINA KM 7 - SECTOR MONTE SINAI</v>
      </c>
      <c r="D184" s="1" t="str">
        <f>Real!B184</f>
        <v>090656</v>
      </c>
      <c r="E184" s="1" t="str">
        <f>Real!O184</f>
        <v>1676</v>
      </c>
      <c r="F184" s="1" t="str">
        <f>Real!R184</f>
        <v>SERVIDOR PUBLICO 7 - ANALISTA DE DOCENCIA 1</v>
      </c>
      <c r="G184" s="1" t="str">
        <f>Real!C184</f>
        <v>0968607570001</v>
      </c>
      <c r="H184" s="1" t="str">
        <f>Real!D184</f>
        <v>9002</v>
      </c>
      <c r="I184" s="1" t="str">
        <f>Real!E184</f>
        <v>14-FUNCION EJECUTIVA, LEGISL, JUDICIAL Y ORGANISMOS DEL ESTA</v>
      </c>
      <c r="J184" s="1" t="str">
        <f>Real!F184</f>
        <v>HOSPITAL GENERAL MONTE SINAI</v>
      </c>
      <c r="K184" s="1" t="str">
        <f>Real!G184</f>
        <v>043810640</v>
      </c>
      <c r="L184" t="str">
        <f>CLEAN(TRIM(Real!H184))</f>
        <v>TARQUI. AV. CASUARINA . KM 7 . N/A. N/A.</v>
      </c>
      <c r="M184" s="1" t="str">
        <f>Real!P184</f>
        <v>2023-05-04</v>
      </c>
      <c r="N184" s="1" t="s">
        <v>2873</v>
      </c>
    </row>
    <row r="185" spans="1:14" x14ac:dyDescent="0.25">
      <c r="A185" s="1" t="str">
        <f>Real!A185</f>
        <v>0916804941</v>
      </c>
      <c r="B185" s="1" t="str">
        <f>Real!J185</f>
        <v>ASENCIO QUICHIMBO LETICIA DEL CARMEN</v>
      </c>
      <c r="C185" t="str">
        <f>CLEAN(TRIM(Real!K185))</f>
        <v>CDLA. EL RECREO IV MZ 443 SL 32</v>
      </c>
      <c r="D185" s="1" t="str">
        <f>Real!B185</f>
        <v>090701</v>
      </c>
      <c r="E185" s="1" t="str">
        <f>Real!O185</f>
        <v>475</v>
      </c>
      <c r="F185" s="1" t="str">
        <f>Real!R185</f>
        <v>PROPIETARIO</v>
      </c>
      <c r="G185" s="1" t="str">
        <f>Real!C185</f>
        <v>0916804941001</v>
      </c>
      <c r="H185" s="1" t="str">
        <f>Real!D185</f>
        <v>0001</v>
      </c>
      <c r="I185" s="1" t="str">
        <f>Real!E185</f>
        <v>3-EMPRESA UNIPERSONAL /  PEQUEÐA INDUSTRIA</v>
      </c>
      <c r="J185" s="1" t="str">
        <f>Real!F185</f>
        <v>ASENCIO QUICHIMBO LETICIA DEL CARMEN</v>
      </c>
      <c r="K185" s="1" t="str">
        <f>Real!G185</f>
        <v>042417494</v>
      </c>
      <c r="L185" t="str">
        <f>CLEAN(TRIM(Real!H185))</f>
        <v>MANABI 2205 RUMICHACA FRENTE AL EDIFICIO MONTERREY</v>
      </c>
      <c r="M185" s="1" t="str">
        <f>Real!P185</f>
        <v>2022-06-01</v>
      </c>
      <c r="N185" s="1" t="s">
        <v>2873</v>
      </c>
    </row>
    <row r="186" spans="1:14" x14ac:dyDescent="0.25">
      <c r="A186" s="1" t="str">
        <f>Real!A186</f>
        <v>0916805641</v>
      </c>
      <c r="B186" s="1" t="str">
        <f>Real!J186</f>
        <v>NATH MARTIN JOHNN EDUARDO</v>
      </c>
      <c r="C186" t="str">
        <f>CLEAN(TRIM(Real!K186))</f>
        <v>ESMERALDA Y JOSE VICENTE TRUJILLO</v>
      </c>
      <c r="D186" s="1" t="str">
        <f>Real!B186</f>
        <v>090114</v>
      </c>
      <c r="E186" s="1" t="str">
        <f>Real!O186</f>
        <v>754</v>
      </c>
      <c r="F186" s="1" t="str">
        <f>Real!R186</f>
        <v xml:space="preserve">TRABAJADOR EN GENERAL </v>
      </c>
      <c r="G186" s="1" t="str">
        <f>Real!C186</f>
        <v>0993310492001</v>
      </c>
      <c r="H186" s="1" t="str">
        <f>Real!D186</f>
        <v>9026</v>
      </c>
      <c r="I186" s="1" t="str">
        <f>Real!E186</f>
        <v>2-EMPRESA PRIVADA -SOCIEDADES / COMPANIAS</v>
      </c>
      <c r="J186" s="1" t="str">
        <f>Real!F186</f>
        <v>REDSALUDSA S.A.</v>
      </c>
      <c r="K186" s="1" t="str">
        <f>Real!G186</f>
        <v>NULL</v>
      </c>
      <c r="L186" t="str">
        <f>CLEAN(TRIM(Real!H186))</f>
        <v>ROCAFUERTE</v>
      </c>
      <c r="M186" s="1" t="str">
        <f>Real!P186</f>
        <v>NULL</v>
      </c>
      <c r="N186" s="1" t="s">
        <v>2873</v>
      </c>
    </row>
    <row r="187" spans="1:14" x14ac:dyDescent="0.25">
      <c r="A187" s="1" t="str">
        <f>Real!A187</f>
        <v>0916805872</v>
      </c>
      <c r="B187" s="1" t="str">
        <f>Real!J187</f>
        <v>MANTILLA PITA MARIANA DE JESUS</v>
      </c>
      <c r="C187" t="str">
        <f>CLEAN(TRIM(Real!K187))</f>
        <v>KM 2 1/2 VIA A DATA S/N Y ENTRADA A LA VIRGEN</v>
      </c>
      <c r="D187" s="1" t="str">
        <f>Real!B187</f>
        <v>090156</v>
      </c>
      <c r="E187" s="1" t="str">
        <f>Real!O187</f>
        <v>800</v>
      </c>
      <c r="F187" s="1" t="str">
        <f>Real!R187</f>
        <v>TRABAJADORES DE PRODUCCION: PESADORES DE CAJAS, ANOTADORES Y EST</v>
      </c>
      <c r="G187" s="1" t="str">
        <f>Real!C187</f>
        <v>0992483725001</v>
      </c>
      <c r="H187" s="1" t="str">
        <f>Real!D187</f>
        <v>0002</v>
      </c>
      <c r="I187" s="1" t="str">
        <f>Real!E187</f>
        <v>2-EMPRESA PRIVADA -SOCIEDADES / COMPANIAS</v>
      </c>
      <c r="J187" s="1" t="str">
        <f>Real!F187</f>
        <v>PROCESADORA POSORJA PROPOSORJA S.A.</v>
      </c>
      <c r="K187" s="1" t="str">
        <f>Real!G187</f>
        <v>042284010</v>
      </c>
      <c r="L187" t="str">
        <f>CLEAN(TRIM(Real!H187))</f>
        <v>NORTE. AV CARLOS LUIS PLAZA DANIN. SN. AV DEMOCRACIA. ANTIGUO BOLOCENT</v>
      </c>
      <c r="M187" s="1" t="str">
        <f>Real!P187</f>
        <v>2018-03-01</v>
      </c>
      <c r="N187" s="1" t="s">
        <v>2873</v>
      </c>
    </row>
    <row r="188" spans="1:14" x14ac:dyDescent="0.25">
      <c r="A188" s="1" t="str">
        <f>Real!A188</f>
        <v>0916806177</v>
      </c>
      <c r="B188" s="1" t="str">
        <f>Real!J188</f>
        <v>BENAVIDES ROMERO HOLGER JAVIER</v>
      </c>
      <c r="C188" t="str">
        <f>CLEAN(TRIM(Real!K188))</f>
        <v>XXXXXXXXXXXXX</v>
      </c>
      <c r="D188" s="1" t="str">
        <f>Real!B188</f>
        <v>090112</v>
      </c>
      <c r="E188" s="1" t="str">
        <f>Real!O188</f>
        <v>505</v>
      </c>
      <c r="F188" s="1" t="str">
        <f>Real!R188</f>
        <v>TRABAJADOR EN GENERAL</v>
      </c>
      <c r="G188" s="1" t="str">
        <f>Real!C188</f>
        <v>0914138474001</v>
      </c>
      <c r="H188" s="1" t="str">
        <f>Real!D188</f>
        <v>0001</v>
      </c>
      <c r="I188" s="1" t="str">
        <f>Real!E188</f>
        <v>8-ARTESANAL</v>
      </c>
      <c r="J188" s="1" t="str">
        <f>Real!F188</f>
        <v>BENAVIDES ROMERO EDISON VINICIO</v>
      </c>
      <c r="K188" s="1" t="str">
        <f>Real!G188</f>
        <v>042000000</v>
      </c>
      <c r="L188" t="str">
        <f>CLEAN(TRIM(Real!H188))</f>
        <v>0. V-58 . 0. 0. 2.</v>
      </c>
      <c r="M188" s="1" t="str">
        <f>Real!P188</f>
        <v>2022-04-01</v>
      </c>
      <c r="N188" s="1" t="s">
        <v>2873</v>
      </c>
    </row>
    <row r="189" spans="1:14" x14ac:dyDescent="0.25">
      <c r="A189" s="1" t="str">
        <f>Real!A189</f>
        <v>0916806375</v>
      </c>
      <c r="B189" s="1" t="str">
        <f>Real!J189</f>
        <v>VELEZ ORMAZA NARCISA DE JESUS</v>
      </c>
      <c r="C189" t="str">
        <f>CLEAN(TRIM(Real!K189))</f>
        <v>URB. EL CORTIJO MZ H, LOTE 158, KM 9 1/2 VIA SAMBORONDON</v>
      </c>
      <c r="D189" s="1" t="str">
        <f>Real!B189</f>
        <v>090112</v>
      </c>
      <c r="E189" s="1" t="str">
        <f>Real!O189</f>
        <v>837</v>
      </c>
      <c r="F189" s="1" t="str">
        <f>Real!R189</f>
        <v>TECNICO DE CUSTODIA</v>
      </c>
      <c r="G189" s="1" t="str">
        <f>Real!C189</f>
        <v>1760003090001</v>
      </c>
      <c r="H189" s="1" t="str">
        <f>Real!D189</f>
        <v>0001</v>
      </c>
      <c r="I189" s="1" t="str">
        <f>Real!E189</f>
        <v>13-ENTIDADES FINANCIERAS</v>
      </c>
      <c r="J189" s="1" t="str">
        <f>Real!F189</f>
        <v>CORPORACION FINANCIERA NACIONAL B.P.</v>
      </c>
      <c r="K189" s="1" t="str">
        <f>Real!G189</f>
        <v>042591800</v>
      </c>
      <c r="L189" t="str">
        <f>CLEAN(TRIM(Real!H189))</f>
        <v>NORTE. AV. IÐAQUITO. 36 A. AV. NACIONES UNIDAS. DIG COL ARQUITECTOS.</v>
      </c>
      <c r="M189" s="1" t="str">
        <f>Real!P189</f>
        <v>2025-03-05</v>
      </c>
      <c r="N189" s="1" t="s">
        <v>2873</v>
      </c>
    </row>
    <row r="190" spans="1:14" x14ac:dyDescent="0.25">
      <c r="A190" s="1" t="str">
        <f>Real!A190</f>
        <v>0916806409</v>
      </c>
      <c r="B190" s="1" t="str">
        <f>Real!J190</f>
        <v>SAMANIEGO BACIGALUPO GIUSEPPE ANDRE</v>
      </c>
      <c r="C190" t="str">
        <f>CLEAN(TRIM(Real!K190))</f>
        <v>NORTE. CDLA. EL CONDOR. SL. 4. MZ. B. -.</v>
      </c>
      <c r="D190" s="1" t="str">
        <f>Real!B190</f>
        <v>090112</v>
      </c>
      <c r="E190" s="1" t="str">
        <f>Real!O190</f>
        <v>4810</v>
      </c>
      <c r="F190" s="1" t="str">
        <f>Real!R190</f>
        <v>SUPERINTENDENTE DE REFINERIA</v>
      </c>
      <c r="G190" s="1" t="str">
        <f>Real!C190</f>
        <v>0990007241001</v>
      </c>
      <c r="H190" s="1" t="str">
        <f>Real!D190</f>
        <v>0001</v>
      </c>
      <c r="I190" s="1" t="str">
        <f>Real!E190</f>
        <v>2-EMPRESA PRIVADA -SOCIEDADES / COMPANIAS</v>
      </c>
      <c r="J190" s="1" t="str">
        <f>Real!F190</f>
        <v>ECUATORIANA DE SAL Y PRODUCTOS QUIMICOS C.A. ECUASAL</v>
      </c>
      <c r="K190" s="1" t="str">
        <f>Real!G190</f>
        <v>045000666</v>
      </c>
      <c r="L190" t="str">
        <f>CLEAN(TRIM(Real!H190))</f>
        <v>NORTE. DR. CAMILO PONCE ENRIQUEZ (VIA A DAULE KM 12.5). SOLAR 1 MANZAN</v>
      </c>
      <c r="M190" s="1" t="str">
        <f>Real!P190</f>
        <v>2013-11-18</v>
      </c>
      <c r="N190" s="1" t="s">
        <v>2873</v>
      </c>
    </row>
    <row r="191" spans="1:14" x14ac:dyDescent="0.25">
      <c r="A191" s="1" t="str">
        <f>Real!A191</f>
        <v>0916806482</v>
      </c>
      <c r="B191" s="1" t="str">
        <f>Real!J191</f>
        <v>BRIONES GARCIA BELGICA DOLORES</v>
      </c>
      <c r="C191" t="str">
        <f>CLEAN(TRIM(Real!K191))</f>
        <v>CDLA. BARRIO LINDO MZ 57C V1</v>
      </c>
      <c r="D191" s="1" t="str">
        <f>Real!B191</f>
        <v>090701</v>
      </c>
      <c r="E191" s="1" t="str">
        <f>Real!O191</f>
        <v>485</v>
      </c>
      <c r="F191" s="1" t="str">
        <f>Real!R191</f>
        <v>EDUCADOR DE PARVULOS (TITULO UNIVERSITARIO)</v>
      </c>
      <c r="G191" s="1" t="str">
        <f>Real!C191</f>
        <v>0992710012001</v>
      </c>
      <c r="H191" s="1" t="str">
        <f>Real!D191</f>
        <v>0067</v>
      </c>
      <c r="I191" s="1" t="str">
        <f>Real!E191</f>
        <v>2-EMPRESA PRIVADA -SOCIEDADES / COMPANIAS</v>
      </c>
      <c r="J191" s="1" t="str">
        <f>Real!F191</f>
        <v>UNIDAD EDUCATIVA FEDERICO GONZALEZ SUAREZ S.A.</v>
      </c>
      <c r="K191" s="1" t="str">
        <f>Real!G191</f>
        <v>042550373</v>
      </c>
      <c r="L191" t="str">
        <f>CLEAN(TRIM(Real!H191))</f>
        <v>SUR. DEMOCRATICA SUR VIA DURAN TAMBO FRENTE A PRIMAVERA 2 SOLAR 1. 8.</v>
      </c>
      <c r="M191" s="1" t="str">
        <f>Real!P191</f>
        <v>2017-04-24</v>
      </c>
      <c r="N191" s="1" t="s">
        <v>2873</v>
      </c>
    </row>
    <row r="192" spans="1:14" x14ac:dyDescent="0.25">
      <c r="A192" s="1" t="str">
        <f>Real!A192</f>
        <v>0916806714</v>
      </c>
      <c r="B192" s="1" t="str">
        <f>Real!J192</f>
        <v>SOLEDISPA ZUÐIGA MARICELA VERONICA</v>
      </c>
      <c r="C192" t="str">
        <f>CLEAN(TRIM(Real!K192))</f>
        <v>RIOBAMBA 116 Y MARCELINA ALBAN</v>
      </c>
      <c r="D192" s="1" t="str">
        <f>Real!B192</f>
        <v>090701</v>
      </c>
      <c r="E192" s="1" t="str">
        <f>Real!O192</f>
        <v>582</v>
      </c>
      <c r="F192" s="1" t="str">
        <f>Real!R192</f>
        <v>AUXILIAR DEPARTAMENTO DE MOSTRADOR</v>
      </c>
      <c r="G192" s="1" t="str">
        <f>Real!C192</f>
        <v>0902373851001</v>
      </c>
      <c r="H192" s="1" t="str">
        <f>Real!D192</f>
        <v>0001</v>
      </c>
      <c r="I192" s="1" t="str">
        <f>Real!E192</f>
        <v>3-EMPRESA UNIPERSONAL /  PEQUEÐA INDUSTRIA</v>
      </c>
      <c r="J192" s="1" t="str">
        <f>Real!F192</f>
        <v>GAVILANES LLANGA NORBERTO</v>
      </c>
      <c r="K192" s="1" t="str">
        <f>Real!G192</f>
        <v>042001106</v>
      </c>
      <c r="L192" t="str">
        <f>CLEAN(TRIM(Real!H192))</f>
        <v>CENTRO . AVENIDA DEL EJERCITO . 1306. ENTRE SUCRE Y COLON. JUNTO A COO</v>
      </c>
      <c r="M192" s="1" t="str">
        <f>Real!P192</f>
        <v>2004-09-01</v>
      </c>
      <c r="N192" s="1" t="s">
        <v>2873</v>
      </c>
    </row>
    <row r="193" spans="1:14" x14ac:dyDescent="0.25">
      <c r="A193" s="1" t="str">
        <f>Real!A193</f>
        <v>0916806888</v>
      </c>
      <c r="B193" s="1" t="str">
        <f>Real!J193</f>
        <v>ESPINOZA MORAN ITALIA DEL ROCIO</v>
      </c>
      <c r="C193" t="str">
        <f>CLEAN(TRIM(Real!K193))</f>
        <v>GRUPOGPS</v>
      </c>
      <c r="D193" s="1" t="str">
        <f>Real!B193</f>
        <v>090104</v>
      </c>
      <c r="E193" s="1" t="str">
        <f>Real!O193</f>
        <v>486</v>
      </c>
      <c r="F193" s="1" t="str">
        <f>Real!R193</f>
        <v>GUARDIA</v>
      </c>
      <c r="G193" s="1" t="str">
        <f>Real!C193</f>
        <v>0992831855001</v>
      </c>
      <c r="H193" s="1" t="str">
        <f>Real!D193</f>
        <v>0001</v>
      </c>
      <c r="I193" s="1" t="str">
        <f>Real!E193</f>
        <v>2-EMPRESA PRIVADA -SOCIEDADES / COMPANIAS</v>
      </c>
      <c r="J193" s="1" t="str">
        <f>Real!F193</f>
        <v>GPS GLOBAL PROTECTION SECURITY GLOBALPROTECTIONSECURITY CIA.</v>
      </c>
      <c r="K193" s="1" t="str">
        <f>Real!G193</f>
        <v>04601647</v>
      </c>
      <c r="L193" t="str">
        <f>CLEAN(TRIM(Real!H193))</f>
        <v>NORTE. MIRAFLORES, CALLE TERCERA NUMERO 104, INTERSECCION LAS PALMAS.</v>
      </c>
      <c r="M193" s="1" t="str">
        <f>Real!P193</f>
        <v>2024-12-01</v>
      </c>
      <c r="N193" s="1" t="s">
        <v>2873</v>
      </c>
    </row>
    <row r="194" spans="1:14" x14ac:dyDescent="0.25">
      <c r="A194" s="1" t="str">
        <f>Real!A194</f>
        <v>0916807225</v>
      </c>
      <c r="B194" s="1" t="str">
        <f>Real!J194</f>
        <v>OROZCO CHANCAY DORIS GISSELLA</v>
      </c>
      <c r="C194" t="str">
        <f>CLEAN(TRIM(Real!K194))</f>
        <v>LA FRONDA. EL RIO BALZAR . 0. LA FRONDA. CERCA DE LA ESCUELA JOSE COLMENAREZ.</v>
      </c>
      <c r="D194" s="1" t="str">
        <f>Real!B194</f>
        <v>090450</v>
      </c>
      <c r="E194" s="1" t="str">
        <f>Real!O194</f>
        <v>1006</v>
      </c>
      <c r="F194" s="1" t="str">
        <f>Real!R194</f>
        <v>GANADOR DE CONCURSO QSM6</v>
      </c>
      <c r="G194" s="1" t="str">
        <f>Real!C194</f>
        <v>0968600800001</v>
      </c>
      <c r="H194" s="1" t="str">
        <f>Real!D194</f>
        <v>0021</v>
      </c>
      <c r="I194" s="1" t="str">
        <f>Real!E194</f>
        <v>14-FUNCION EJECUTIVA, LEGISL, JUDICIAL Y ORGANISMOS DEL ESTA</v>
      </c>
      <c r="J194" s="1" t="str">
        <f>Real!F194</f>
        <v>DIRECCION DISTRITAL 09D13 BALZAR COLIMES PALESTINA EDUCACION</v>
      </c>
      <c r="K194" s="1" t="str">
        <f>Real!G194</f>
        <v>042031534</v>
      </c>
      <c r="L194" t="str">
        <f>CLEAN(TRIM(Real!H194))</f>
        <v>LAS PAJITAS. ADAN ZEA BARRAGAN. S/N. LUCAS TRIVIÐO. ANTIGUO REGISTRO C</v>
      </c>
      <c r="M194" s="1" t="str">
        <f>Real!P194</f>
        <v>2020-06-01</v>
      </c>
      <c r="N194" s="1" t="s">
        <v>2873</v>
      </c>
    </row>
    <row r="195" spans="1:14" x14ac:dyDescent="0.25">
      <c r="A195" s="1" t="str">
        <f>Real!A195</f>
        <v>0916807704</v>
      </c>
      <c r="B195" s="1" t="str">
        <f>Real!J195</f>
        <v>PINCAY QUIMIS FREDDY ALEJANDRO</v>
      </c>
      <c r="C195" t="str">
        <f>CLEAN(TRIM(Real!K195))</f>
        <v>0. 0. 00. 00. 00.</v>
      </c>
      <c r="D195" s="1" t="str">
        <f>Real!B195</f>
        <v>090112</v>
      </c>
      <c r="E195" s="1" t="str">
        <f>Real!O195</f>
        <v>749</v>
      </c>
      <c r="F195" s="1" t="str">
        <f>Real!R195</f>
        <v>AYUDANTE DE MAQUINARIA / INSTRUMENTISTA</v>
      </c>
      <c r="G195" s="1" t="str">
        <f>Real!C195</f>
        <v>0990013497001</v>
      </c>
      <c r="H195" s="1" t="str">
        <f>Real!D195</f>
        <v>0001</v>
      </c>
      <c r="I195" s="1" t="str">
        <f>Real!E195</f>
        <v>2-EMPRESA PRIVADA -SOCIEDADES / COMPANIAS</v>
      </c>
      <c r="J195" s="1" t="str">
        <f>Real!F195</f>
        <v>PLASTICOS ECUATORIANOS S.A</v>
      </c>
      <c r="K195" s="1" t="str">
        <f>Real!G195</f>
        <v>3703600</v>
      </c>
      <c r="L195" t="str">
        <f>CLEAN(TRIM(Real!H195))</f>
        <v>NORTE. KM. 8.5 VIA DAULE. 20. KM. 8.5 VIA DAULE. MERCADO LA FLROIDA.</v>
      </c>
      <c r="M195" s="1" t="str">
        <f>Real!P195</f>
        <v>2008-09-11</v>
      </c>
      <c r="N195" s="1" t="s">
        <v>2873</v>
      </c>
    </row>
    <row r="196" spans="1:14" x14ac:dyDescent="0.25">
      <c r="A196" s="1" t="str">
        <f>Real!A196</f>
        <v>0916807845</v>
      </c>
      <c r="B196" s="1" t="str">
        <f>Real!J196</f>
        <v>CATUTO MALAVE WILMER RAUL</v>
      </c>
      <c r="C196" t="str">
        <f>CLEAN(TRIM(Real!K196))</f>
        <v>PARROQUIA COLONCHE COMUNA MANANTIAL DE GUANGALA</v>
      </c>
      <c r="D196" s="1" t="str">
        <f>Real!B196</f>
        <v>240152</v>
      </c>
      <c r="E196" s="1" t="str">
        <f>Real!O196</f>
        <v>475</v>
      </c>
      <c r="F196" s="1" t="str">
        <f>Real!R196</f>
        <v>TRABAJADOR EN GENERAL</v>
      </c>
      <c r="G196" s="1" t="str">
        <f>Real!C196</f>
        <v>2490411881001</v>
      </c>
      <c r="H196" s="1" t="str">
        <f>Real!D196</f>
        <v>0001</v>
      </c>
      <c r="I196" s="1" t="str">
        <f>Real!E196</f>
        <v>2-EMPRESA PRIVADA -SOCIEDADES / COMPANIAS</v>
      </c>
      <c r="J196" s="1" t="str">
        <f>Real!F196</f>
        <v>CONSORCIO TRANSPORTE ESCOLAR SANTA ELENA</v>
      </c>
      <c r="K196" s="1" t="str">
        <f>Real!G196</f>
        <v>NULL</v>
      </c>
      <c r="L196" t="str">
        <f>CLEAN(TRIM(Real!H196))</f>
        <v>JOSE LUIS TAMAYO (MUEY)</v>
      </c>
      <c r="M196" s="1" t="str">
        <f>Real!P196</f>
        <v>2025-05-15</v>
      </c>
      <c r="N196" s="1" t="s">
        <v>2873</v>
      </c>
    </row>
    <row r="197" spans="1:14" x14ac:dyDescent="0.25">
      <c r="A197" s="1" t="str">
        <f>Real!A197</f>
        <v>0916807845</v>
      </c>
      <c r="B197" s="1" t="str">
        <f>Real!J197</f>
        <v>CATUTO MALAVE WILMER RAUL</v>
      </c>
      <c r="C197" t="str">
        <f>CLEAN(TRIM(Real!K197))</f>
        <v>GUANGALA BARRIO 12 DE OCTUBRE</v>
      </c>
      <c r="D197" s="1" t="str">
        <f>Real!B197</f>
        <v>240152</v>
      </c>
      <c r="E197" s="1" t="str">
        <f>Real!O197</f>
        <v>470</v>
      </c>
      <c r="F197" s="1" t="str">
        <f>Real!R197</f>
        <v>CHOFER</v>
      </c>
      <c r="G197" s="1" t="str">
        <f>Real!C197</f>
        <v>0916807845001</v>
      </c>
      <c r="H197" s="1" t="str">
        <f>Real!D197</f>
        <v>0001</v>
      </c>
      <c r="I197" s="1" t="str">
        <f>Real!E197</f>
        <v>3-EMPRESA UNIPERSONAL /  PEQUEÐA INDUSTRIA</v>
      </c>
      <c r="J197" s="1" t="str">
        <f>Real!F197</f>
        <v>CATUTO MALAVE WILMER RAUL</v>
      </c>
      <c r="K197" s="1" t="str">
        <f>Real!G197</f>
        <v>0999527256</v>
      </c>
      <c r="L197" t="str">
        <f>CLEAN(TRIM(Real!H197))</f>
        <v>AV. PRINCIPAL SN</v>
      </c>
      <c r="M197" s="1" t="str">
        <f>Real!P197</f>
        <v>2018-03-01</v>
      </c>
      <c r="N197" s="1" t="s">
        <v>2873</v>
      </c>
    </row>
    <row r="198" spans="1:14" x14ac:dyDescent="0.25">
      <c r="A198" s="1" t="str">
        <f>Real!A198</f>
        <v>0916808116</v>
      </c>
      <c r="B198" s="1" t="str">
        <f>Real!J198</f>
        <v>ZAMBRANO MENDOZA PATRICIO JAVIER</v>
      </c>
      <c r="C198" t="str">
        <f>CLEAN(TRIM(Real!K198))</f>
        <v>ESMERALDAS ENTRE 10 DE AGOSTO Y 11 DE NOVIEMBRE</v>
      </c>
      <c r="D198" s="1" t="str">
        <f>Real!B198</f>
        <v>070750</v>
      </c>
      <c r="E198" s="1" t="str">
        <f>Real!O198</f>
        <v>483</v>
      </c>
      <c r="F198" s="1" t="str">
        <f>Real!R198</f>
        <v>AYUDANTE DE MANTENIMIENTO</v>
      </c>
      <c r="G198" s="1" t="str">
        <f>Real!C198</f>
        <v>0791843628001</v>
      </c>
      <c r="H198" s="1" t="str">
        <f>Real!D198</f>
        <v>0001</v>
      </c>
      <c r="I198" s="1" t="str">
        <f>Real!E198</f>
        <v>2-EMPRESA PRIVADA -SOCIEDADES / COMPANIAS</v>
      </c>
      <c r="J198" s="1" t="str">
        <f>Real!F198</f>
        <v>CORP VALLEJOZABALA S.A.S.</v>
      </c>
      <c r="K198" s="1" t="str">
        <f>Real!G198</f>
        <v>NULL</v>
      </c>
      <c r="L198" t="str">
        <f>CLEAN(TRIM(Real!H198))</f>
        <v>HUAQUILLAS</v>
      </c>
      <c r="M198" s="1" t="str">
        <f>Real!P198</f>
        <v>2024-09-17</v>
      </c>
      <c r="N198" s="1" t="s">
        <v>2873</v>
      </c>
    </row>
    <row r="199" spans="1:14" x14ac:dyDescent="0.25">
      <c r="A199" s="1" t="str">
        <f>Real!A199</f>
        <v>0916808173</v>
      </c>
      <c r="B199" s="1" t="str">
        <f>Real!J199</f>
        <v>TOMALA PRADO NANCY MARIANELA</v>
      </c>
      <c r="C199" t="str">
        <f>CLEAN(TRIM(Real!K199))</f>
        <v>17 Y FRANCISCO SEGURA</v>
      </c>
      <c r="D199" s="1" t="str">
        <f>Real!B199</f>
        <v>090104</v>
      </c>
      <c r="E199" s="1" t="str">
        <f>Real!O199</f>
        <v>475</v>
      </c>
      <c r="F199" s="1" t="str">
        <f>Real!R199</f>
        <v>AFILIACION VOLUNTARIA ECUATORIANO Y EXTRANJERO DENTRO DEL ECUADOR</v>
      </c>
      <c r="G199" s="1" t="str">
        <f>Real!C199</f>
        <v>0916808173090</v>
      </c>
      <c r="H199" s="1" t="str">
        <f>Real!D199</f>
        <v>0001</v>
      </c>
      <c r="I199" s="1" t="str">
        <f>Real!E199</f>
        <v>32-AFILIACION VOLUNTARIA(TIPEM-32)</v>
      </c>
      <c r="J199" s="1" t="str">
        <f>Real!F199</f>
        <v>TOMALA PRADO NANCY MARIANELA</v>
      </c>
      <c r="K199" s="1" t="str">
        <f>Real!G199</f>
        <v>042228956</v>
      </c>
      <c r="L199" t="str">
        <f>CLEAN(TRIM(Real!H199))</f>
        <v>17 Y FRANCISCO SEGURA</v>
      </c>
      <c r="M199" s="1" t="str">
        <f>Real!P199</f>
        <v>2021-06-01</v>
      </c>
      <c r="N199" s="1" t="s">
        <v>2873</v>
      </c>
    </row>
    <row r="200" spans="1:14" x14ac:dyDescent="0.25">
      <c r="A200" s="1" t="str">
        <f>Real!A200</f>
        <v>0920060621</v>
      </c>
      <c r="B200" s="1" t="str">
        <f>Real!J200</f>
        <v>RAMIREZ YAMUNAQUE MARTHA CECILIA</v>
      </c>
      <c r="C200" t="str">
        <f>CLEAN(TRIM(Real!K200))</f>
        <v>AV.12 NOVIEMBRE276 Y LIMONCOCHA</v>
      </c>
      <c r="D200" s="1" t="str">
        <f>Real!B200</f>
        <v>090112</v>
      </c>
      <c r="E200" s="1" t="str">
        <f>Real!O200</f>
        <v>480</v>
      </c>
      <c r="F200" s="1" t="str">
        <f>Real!R200</f>
        <v>TRABAJADOR EN GENERAL</v>
      </c>
      <c r="G200" s="1" t="str">
        <f>Real!C200</f>
        <v>0992657065001</v>
      </c>
      <c r="H200" s="1" t="str">
        <f>Real!D200</f>
        <v>0000</v>
      </c>
      <c r="I200" s="1" t="str">
        <f>Real!E200</f>
        <v>2-EMPRESA PRIVADA -SOCIEDADES / COMPANIAS</v>
      </c>
      <c r="J200" s="1" t="str">
        <f>Real!F200</f>
        <v>CENTRO DE ESTUDIOS S.A. SENDERESA</v>
      </c>
      <c r="K200" s="1" t="str">
        <f>Real!G200</f>
        <v>999999999</v>
      </c>
      <c r="L200" t="str">
        <f>CLEAN(TRIM(Real!H200))</f>
        <v>NA. S/VIA LA COSTA KM 21.5 . NA. NA. FRENTE A VALLE ALTO.</v>
      </c>
      <c r="M200" s="1" t="str">
        <f>Real!P200</f>
        <v>2022-05-02</v>
      </c>
      <c r="N200" s="1" t="s">
        <v>2873</v>
      </c>
    </row>
    <row r="201" spans="1:14" x14ac:dyDescent="0.25">
      <c r="A201" s="1" t="str">
        <f>Real!A201</f>
        <v>0920060712</v>
      </c>
      <c r="B201" s="1" t="str">
        <f>Real!J201</f>
        <v>ANGUISACA ALAVA SHIRLEY MARY</v>
      </c>
      <c r="C201" t="str">
        <f>CLEAN(TRIM(Real!K201))</f>
        <v>NORTE. BRISAS DE SANTAY. VILLA7. MZCV. EMPRESACARTONERA.</v>
      </c>
      <c r="D201" s="1" t="str">
        <f>Real!B201</f>
        <v>090114</v>
      </c>
      <c r="E201" s="1" t="str">
        <f>Real!O201</f>
        <v>854</v>
      </c>
      <c r="F201" s="1" t="str">
        <f>Real!R201</f>
        <v>AUXILIAR DE ENFERMERIA</v>
      </c>
      <c r="G201" s="1" t="str">
        <f>Real!C201</f>
        <v>0968506380001</v>
      </c>
      <c r="H201" s="1" t="str">
        <f>Real!D201</f>
        <v>0001</v>
      </c>
      <c r="I201" s="1" t="str">
        <f>Real!E201</f>
        <v>14-FUNCION EJECUTIVA, LEGISL, JUDICIAL Y ORGANISMOS DEL ESTA</v>
      </c>
      <c r="J201" s="1" t="str">
        <f>Real!F201</f>
        <v>DIRECCION DISTRITAL 09D24 - DURAN - SALUD</v>
      </c>
      <c r="K201" s="1" t="str">
        <f>Real!G201</f>
        <v>042598430</v>
      </c>
      <c r="L201" t="str">
        <f>CLEAN(TRIM(Real!H201))</f>
        <v>CIUDADELA ALFONSO ORAMAS. AREAS VERDES. MZA 8. MATERNIDAD ORAMAS. CERC</v>
      </c>
      <c r="M201" s="1" t="str">
        <f>Real!P201</f>
        <v>2019-03-01</v>
      </c>
      <c r="N201" s="1" t="s">
        <v>2873</v>
      </c>
    </row>
    <row r="202" spans="1:14" x14ac:dyDescent="0.25">
      <c r="A202" s="1" t="str">
        <f>Real!A202</f>
        <v>0920060845</v>
      </c>
      <c r="B202" s="1" t="str">
        <f>Real!J202</f>
        <v>CHAVEZ VILLEGAS INGRID PAOLA</v>
      </c>
      <c r="C202" t="str">
        <f>CLEAN(TRIM(Real!K202))</f>
        <v>COOP JAIME ROLDOS MZ. 1604 Y SL-1</v>
      </c>
      <c r="D202" s="1" t="str">
        <f>Real!B202</f>
        <v>090114</v>
      </c>
      <c r="E202" s="1" t="str">
        <f>Real!O202</f>
        <v>811</v>
      </c>
      <c r="F202" s="1" t="str">
        <f>Real!R202</f>
        <v>TRABAJADORES DE PRODUCCION: PESADORES DE CAJAS, ANOTADORES Y EST</v>
      </c>
      <c r="G202" s="1" t="str">
        <f>Real!C202</f>
        <v>0992528699001</v>
      </c>
      <c r="H202" s="1" t="str">
        <f>Real!D202</f>
        <v>0001</v>
      </c>
      <c r="I202" s="1" t="str">
        <f>Real!E202</f>
        <v>2-EMPRESA PRIVADA -SOCIEDADES / COMPANIAS</v>
      </c>
      <c r="J202" s="1" t="str">
        <f>Real!F202</f>
        <v>EMPACRECI S.A.</v>
      </c>
      <c r="K202" s="1" t="str">
        <f>Real!G202</f>
        <v>043707110</v>
      </c>
      <c r="L202" t="str">
        <f>CLEAN(TRIM(Real!H202))</f>
        <v>LOTIZACION PREDIO SANTAY. HIELAN. SOLAR 15. MZ A1. JUNTO FABRICA HIELO</v>
      </c>
      <c r="M202" s="1" t="str">
        <f>Real!P202</f>
        <v>2016-07-05</v>
      </c>
      <c r="N202" s="1" t="s">
        <v>2873</v>
      </c>
    </row>
    <row r="203" spans="1:14" x14ac:dyDescent="0.25">
      <c r="A203" s="1" t="str">
        <f>Real!A203</f>
        <v>0920060886</v>
      </c>
      <c r="B203" s="1" t="str">
        <f>Real!J203</f>
        <v>JIMENEZ BAIDAL PABLO JAVIER</v>
      </c>
      <c r="C203" t="str">
        <f>CLEAN(TRIM(Real!K203))</f>
        <v>DOMINGO SAVIO 1208 Y GUERRERO MARTINEZ</v>
      </c>
      <c r="D203" s="1" t="str">
        <f>Real!B203</f>
        <v>090106</v>
      </c>
      <c r="E203" s="1" t="str">
        <f>Real!O203</f>
        <v>570</v>
      </c>
      <c r="F203" s="1" t="str">
        <f>Real!R203</f>
        <v>TRABAJADOR GENERAL</v>
      </c>
      <c r="G203" s="1" t="str">
        <f>Real!C203</f>
        <v>0920060886001</v>
      </c>
      <c r="H203" s="1" t="str">
        <f>Real!D203</f>
        <v>0001</v>
      </c>
      <c r="I203" s="1" t="str">
        <f>Real!E203</f>
        <v>3-EMPRESA UNIPERSONAL /  PEQUEÐA INDUSTRIA</v>
      </c>
      <c r="J203" s="1" t="str">
        <f>Real!F203</f>
        <v>JIMENEZ BAIDAL PABLO JAVIER</v>
      </c>
      <c r="K203" s="1" t="str">
        <f>Real!G203</f>
        <v>043070405</v>
      </c>
      <c r="L203" t="str">
        <f>CLEAN(TRIM(Real!H203))</f>
        <v>DOMINGO SAVIO 1208 G. MARTINEZ. -. SEGOVIA</v>
      </c>
      <c r="M203" s="1" t="str">
        <f>Real!P203</f>
        <v>2019-05-01</v>
      </c>
      <c r="N203" s="1" t="s">
        <v>2873</v>
      </c>
    </row>
    <row r="204" spans="1:14" x14ac:dyDescent="0.25">
      <c r="A204" s="1" t="str">
        <f>Real!A204</f>
        <v>0920061439</v>
      </c>
      <c r="B204" s="1" t="str">
        <f>Real!J204</f>
        <v>BALDEON PANCHANA JOSE LUIS</v>
      </c>
      <c r="C204" t="str">
        <f>CLEAN(TRIM(Real!K204))</f>
        <v>CDLA. LA ALEGRIA MZ. 1501 VILLA 16</v>
      </c>
      <c r="D204" s="1" t="str">
        <f>Real!B204</f>
        <v>090102</v>
      </c>
      <c r="E204" s="1" t="str">
        <f>Real!O204</f>
        <v>1156</v>
      </c>
      <c r="F204" s="1" t="str">
        <f>Real!R204</f>
        <v>OPERADOR GENERAL DE MAQUINARIA/EQUIPO DEL SECTOR DE METALMECANICA</v>
      </c>
      <c r="G204" s="1" t="str">
        <f>Real!C204</f>
        <v>0990041105001</v>
      </c>
      <c r="H204" s="1" t="str">
        <f>Real!D204</f>
        <v>9028</v>
      </c>
      <c r="I204" s="1" t="str">
        <f>Real!E204</f>
        <v>2-EMPRESA PRIVADA -SOCIEDADES / COMPANIAS</v>
      </c>
      <c r="J204" s="1" t="str">
        <f>Real!F204</f>
        <v>ENVASES DEL LITORAL S.A.</v>
      </c>
      <c r="K204" s="1" t="str">
        <f>Real!G204</f>
        <v>042100360</v>
      </c>
      <c r="L204" t="str">
        <f>CLEAN(TRIM(Real!H204))</f>
        <v>NORTE. KM 11.5 VIA DAULE MZ 28 SL 5. S/N. S/N. FRENTE A LINDE.</v>
      </c>
      <c r="M204" s="1" t="str">
        <f>Real!P204</f>
        <v>2023-03-07</v>
      </c>
      <c r="N204" s="1" t="s">
        <v>2873</v>
      </c>
    </row>
    <row r="205" spans="1:14" x14ac:dyDescent="0.25">
      <c r="A205" s="1" t="str">
        <f>Real!A205</f>
        <v>0920061728</v>
      </c>
      <c r="B205" s="1" t="str">
        <f>Real!J205</f>
        <v>ISIDORO ESPOSTA GUILLERMO EDUARDO</v>
      </c>
      <c r="C205" t="str">
        <f>CLEAN(TRIM(Real!K205))</f>
        <v>NUEVA KENNEDY AV. DEL PERIODISTA #134 Y 1ERA .ESTE</v>
      </c>
      <c r="D205" s="1" t="str">
        <f>Real!B205</f>
        <v>090112</v>
      </c>
      <c r="E205" s="1" t="str">
        <f>Real!O205</f>
        <v>4500</v>
      </c>
      <c r="F205" s="1" t="str">
        <f>Real!R205</f>
        <v xml:space="preserve">GERENTES </v>
      </c>
      <c r="G205" s="1" t="str">
        <f>Real!C205</f>
        <v>0992458445001</v>
      </c>
      <c r="H205" s="1" t="str">
        <f>Real!D205</f>
        <v>0001</v>
      </c>
      <c r="I205" s="1" t="str">
        <f>Real!E205</f>
        <v>2-EMPRESA PRIVADA -SOCIEDADES / COMPANIAS</v>
      </c>
      <c r="J205" s="1" t="str">
        <f>Real!F205</f>
        <v>DISTRIDENTAL S.A.</v>
      </c>
      <c r="K205" s="1" t="str">
        <f>Real!G205</f>
        <v>042296118</v>
      </c>
      <c r="L205" t="str">
        <f>CLEAN(TRIM(Real!H205))</f>
        <v>KENNEDY NUEVA. AV. DEL PERIODISTA 134 CALLE PRIMERA ESTE. 134. CALLE P</v>
      </c>
      <c r="M205" s="1" t="str">
        <f>Real!P205</f>
        <v>2010-09-01</v>
      </c>
      <c r="N205" s="1" t="s">
        <v>2873</v>
      </c>
    </row>
    <row r="206" spans="1:14" x14ac:dyDescent="0.25">
      <c r="A206" s="1" t="str">
        <f>Real!A206</f>
        <v>1350215958</v>
      </c>
      <c r="B206" s="1" t="str">
        <f>Real!J206</f>
        <v>BERMELLO COVEÐA TANIA YERENYS</v>
      </c>
      <c r="C206" t="str">
        <f>CLEAN(TRIM(Real!K206))</f>
        <v>LA PACHAY</v>
      </c>
      <c r="D206" s="1" t="str">
        <f>Real!B206</f>
        <v>130302</v>
      </c>
      <c r="E206" s="1" t="str">
        <f>Real!O206</f>
        <v>110</v>
      </c>
      <c r="F206" s="1" t="str">
        <f>Real!R206</f>
        <v>JEFE DE FAMILIA DEL SSC</v>
      </c>
      <c r="G206" s="1" t="str">
        <f>Real!C206</f>
        <v>4302187000000</v>
      </c>
      <c r="H206" s="1" t="str">
        <f>Real!D206</f>
        <v>0001</v>
      </c>
      <c r="I206" s="1" t="str">
        <f>Real!E206</f>
        <v>17-ORGANIZACION CAMPESINA</v>
      </c>
      <c r="J206" s="1" t="str">
        <f>Real!F206</f>
        <v>EL CEIBO</v>
      </c>
      <c r="K206" s="1" t="str">
        <f>Real!G206</f>
        <v>043727310</v>
      </c>
      <c r="L206" t="str">
        <f>CLEAN(TRIM(Real!H206))</f>
        <v>SANTA RITA/CHONE/MANABI</v>
      </c>
      <c r="M206" s="1" t="str">
        <f>Real!P206</f>
        <v>2022-10-01</v>
      </c>
      <c r="N206" s="1" t="s">
        <v>2873</v>
      </c>
    </row>
    <row r="207" spans="1:14" x14ac:dyDescent="0.25">
      <c r="A207" s="1" t="str">
        <f>Real!A207</f>
        <v>1350217541</v>
      </c>
      <c r="B207" s="1" t="str">
        <f>Real!J207</f>
        <v>ALCIVAR LOOR RICHARD XAVIER</v>
      </c>
      <c r="C207" t="str">
        <f>CLEAN(TRIM(Real!K207))</f>
        <v>9 DE OCTUBRE Y JUAN MONTALVO</v>
      </c>
      <c r="D207" s="1" t="str">
        <f>Real!B207</f>
        <v>091602</v>
      </c>
      <c r="E207" s="1" t="str">
        <f>Real!O207</f>
        <v>475</v>
      </c>
      <c r="F207" s="1" t="str">
        <f>Real!R207</f>
        <v>INSTRUCTOR PRACTICO DE CONDUCCION</v>
      </c>
      <c r="G207" s="1" t="str">
        <f>Real!C207</f>
        <v>1391932269001</v>
      </c>
      <c r="H207" s="1" t="str">
        <f>Real!D207</f>
        <v>0000</v>
      </c>
      <c r="I207" s="1" t="str">
        <f>Real!E207</f>
        <v>2-EMPRESA PRIVADA -SOCIEDADES / COMPANIAS</v>
      </c>
      <c r="J207" s="1" t="str">
        <f>Real!F207</f>
        <v>MANGODRIVE S.A.S. SOCIEDAD POR ACCIONES SIMPLIFICADA</v>
      </c>
      <c r="K207" s="1" t="str">
        <f>Real!G207</f>
        <v>NULL</v>
      </c>
      <c r="L207" t="str">
        <f>CLEAN(TRIM(Real!H207))</f>
        <v>ANDR╔S DE VERA</v>
      </c>
      <c r="M207" s="1" t="str">
        <f>Real!P207</f>
        <v>2024-01-01</v>
      </c>
      <c r="N207" s="1" t="s">
        <v>2873</v>
      </c>
    </row>
    <row r="208" spans="1:14" x14ac:dyDescent="0.25">
      <c r="A208" s="1" t="str">
        <f>Real!A208</f>
        <v>1350218564</v>
      </c>
      <c r="B208" s="1" t="str">
        <f>Real!J208</f>
        <v>VALERIANO BARRETO CELIO KEVIN</v>
      </c>
      <c r="C208" t="str">
        <f>CLEAN(TRIM(Real!K208))</f>
        <v>MANABI, PARROQUI BELLA VISTA</v>
      </c>
      <c r="D208" s="1" t="str">
        <f>Real!B208</f>
        <v>071350</v>
      </c>
      <c r="E208" s="1" t="str">
        <f>Real!O208</f>
        <v>570</v>
      </c>
      <c r="F208" s="1" t="str">
        <f>Real!R208</f>
        <v>TRABAJADOR CAMPO</v>
      </c>
      <c r="G208" s="1" t="str">
        <f>Real!C208</f>
        <v>0990670307001</v>
      </c>
      <c r="H208" s="1" t="str">
        <f>Real!D208</f>
        <v>0000</v>
      </c>
      <c r="I208" s="1" t="str">
        <f>Real!E208</f>
        <v>2-EMPRESA PRIVADA -SOCIEDADES / COMPANIAS</v>
      </c>
      <c r="J208" s="1" t="str">
        <f>Real!F208</f>
        <v>BIRA BIENES RAICES S.A.</v>
      </c>
      <c r="K208" s="1" t="str">
        <f>Real!G208</f>
        <v>072972227</v>
      </c>
      <c r="L208" t="str">
        <f>CLEAN(TRIM(Real!H208))</f>
        <v>VIA A BUZA. VIA A BUZA KM 2.5 CURVA DE LOS CIRUELOS S/N. S/N. S/N. SIT</v>
      </c>
      <c r="M208" s="1" t="str">
        <f>Real!P208</f>
        <v>2021-08-24</v>
      </c>
      <c r="N208" s="1" t="s">
        <v>2873</v>
      </c>
    </row>
    <row r="209" spans="1:14" x14ac:dyDescent="0.25">
      <c r="A209" s="1" t="str">
        <f>Real!A209</f>
        <v>1350218762</v>
      </c>
      <c r="B209" s="1" t="str">
        <f>Real!J209</f>
        <v>VERA CEVALLOS SELENA EMPERATRIZ</v>
      </c>
      <c r="C209" t="str">
        <f>CLEAN(TRIM(Real!K209))</f>
        <v>MANABI</v>
      </c>
      <c r="D209" s="1" t="str">
        <f>Real!B209</f>
        <v>130104</v>
      </c>
      <c r="E209" s="1" t="str">
        <f>Real!O209</f>
        <v>1558</v>
      </c>
      <c r="F209" s="1" t="str">
        <f>Real!R209</f>
        <v>VENDEDOR / A</v>
      </c>
      <c r="G209" s="1" t="str">
        <f>Real!C209</f>
        <v>1791767071001</v>
      </c>
      <c r="H209" s="1" t="str">
        <f>Real!D209</f>
        <v>0000</v>
      </c>
      <c r="I209" s="1" t="str">
        <f>Real!E209</f>
        <v>2-EMPRESA PRIVADA -SOCIEDADES / COMPANIAS</v>
      </c>
      <c r="J209" s="1" t="str">
        <f>Real!F209</f>
        <v>COSMETICOS E-COS S.A.</v>
      </c>
      <c r="K209" s="1" t="str">
        <f>Real!G209</f>
        <v>042286004</v>
      </c>
      <c r="L209" t="str">
        <f>CLEAN(TRIM(Real!H209))</f>
        <v>NORTE . AV. DELAS AMERICAS ED.SONAPAL BODEGA 16 CON LOGO ALFAPARF. BOD</v>
      </c>
      <c r="M209" s="1" t="str">
        <f>Real!P209</f>
        <v>2023-03-27</v>
      </c>
      <c r="N209" s="1" t="s">
        <v>2873</v>
      </c>
    </row>
    <row r="210" spans="1:14" x14ac:dyDescent="0.25">
      <c r="A210" s="1" t="str">
        <f>Real!A210</f>
        <v>1350219505</v>
      </c>
      <c r="B210" s="1" t="str">
        <f>Real!J210</f>
        <v>PONCE VALERIANO KEVIN JAVIER</v>
      </c>
      <c r="C210" t="str">
        <f>CLEAN(TRIM(Real!K210))</f>
        <v>MANABI, PARROQUIA BELLAVISTA</v>
      </c>
      <c r="D210" s="1" t="str">
        <f>Real!B210</f>
        <v>NULL</v>
      </c>
      <c r="E210" s="1" t="str">
        <f>Real!O210</f>
        <v>1013</v>
      </c>
      <c r="F210" s="1" t="str">
        <f>Real!R210</f>
        <v>TRABAJADOR ACUICOLA</v>
      </c>
      <c r="G210" s="1" t="str">
        <f>Real!C210</f>
        <v>0991257721001</v>
      </c>
      <c r="H210" s="1" t="str">
        <f>Real!D210</f>
        <v>0000</v>
      </c>
      <c r="I210" s="1" t="str">
        <f>Real!E210</f>
        <v>2-EMPRESA PRIVADA -SOCIEDADES / COMPANIAS</v>
      </c>
      <c r="J210" s="1" t="str">
        <f>Real!F210</f>
        <v>INDUSTRIAL PESQUERA SANTA PRISCILA S.A.</v>
      </c>
      <c r="K210" s="1" t="str">
        <f>Real!G210</f>
        <v>046005231</v>
      </c>
      <c r="L210" t="str">
        <f>CLEAN(TRIM(Real!H210))</f>
        <v>MAPASINGUE. KM.5 1/2 VIA A DAULE, MAPASINGUE ESTE CALLE SEXTA (ESQ). 5</v>
      </c>
      <c r="M210" s="1" t="str">
        <f>Real!P210</f>
        <v>NULL</v>
      </c>
      <c r="N210" s="1" t="s">
        <v>2873</v>
      </c>
    </row>
    <row r="211" spans="1:14" x14ac:dyDescent="0.25">
      <c r="A211" s="1" t="str">
        <f>Real!A211</f>
        <v>1350220222</v>
      </c>
      <c r="B211" s="1" t="str">
        <f>Real!J211</f>
        <v>CEDEÐO MACIAS STEPHANIE ROMINA</v>
      </c>
      <c r="C211" t="str">
        <f>CLEAN(TRIM(Real!K211))</f>
        <v>CDLA SAN CRISTOBAL</v>
      </c>
      <c r="D211" s="1" t="str">
        <f>Real!B211</f>
        <v>130108</v>
      </c>
      <c r="E211" s="1" t="str">
        <f>Real!O211</f>
        <v>490</v>
      </c>
      <c r="F211" s="1" t="str">
        <f>Real!R211</f>
        <v>SIN RELACION DE DEPENDENCIA</v>
      </c>
      <c r="G211" s="1" t="str">
        <f>Real!C211</f>
        <v>1350220222001</v>
      </c>
      <c r="H211" s="1" t="str">
        <f>Real!D211</f>
        <v>0001</v>
      </c>
      <c r="I211" s="1" t="str">
        <f>Real!E211</f>
        <v>3-EMPRESA UNIPERSONAL /  PEQUEÐA INDUSTRIA</v>
      </c>
      <c r="J211" s="1" t="str">
        <f>Real!F211</f>
        <v>CEDEÐO MACIAS STEPHANIE ROMINA</v>
      </c>
      <c r="K211" s="1" t="str">
        <f>Real!G211</f>
        <v>NULL</v>
      </c>
      <c r="L211" t="str">
        <f>CLEAN(TRIM(Real!H211))</f>
        <v>18 DE OCTUBRE</v>
      </c>
      <c r="M211" s="1" t="str">
        <f>Real!P211</f>
        <v>2024-09-01</v>
      </c>
      <c r="N211" s="1" t="s">
        <v>2873</v>
      </c>
    </row>
    <row r="212" spans="1:14" x14ac:dyDescent="0.25">
      <c r="A212" s="1" t="str">
        <f>Real!A212</f>
        <v>1350223408</v>
      </c>
      <c r="B212" s="1" t="str">
        <f>Real!J212</f>
        <v>MENDOZA SOLEDISPA SARA</v>
      </c>
      <c r="C212" t="str">
        <f>CLEAN(TRIM(Real!K212))</f>
        <v>PORTOVIEJO, CALLE 12 DE OCTUBRE Y 26 DE SEPTIEMBRE</v>
      </c>
      <c r="D212" s="1" t="str">
        <f>Real!B212</f>
        <v>130801</v>
      </c>
      <c r="E212" s="1" t="str">
        <f>Real!O212</f>
        <v>1412</v>
      </c>
      <c r="F212" s="1" t="str">
        <f>Real!R212</f>
        <v>ESPECIALISTA ZONAL DE ADMINISTRACION, ANALISIS Y USO DE BIENES</v>
      </c>
      <c r="G212" s="1" t="str">
        <f>Real!C212</f>
        <v>1360086090001</v>
      </c>
      <c r="H212" s="1" t="str">
        <f>Real!D212</f>
        <v>0000</v>
      </c>
      <c r="I212" s="1" t="str">
        <f>Real!E212</f>
        <v>14-FUNCION EJECUTIVA, LEGISL, JUDICIAL Y ORGANISMOS DEL ESTA</v>
      </c>
      <c r="J212" s="1" t="str">
        <f>Real!F212</f>
        <v>DIRECCION ZONAL - ZONA 4 - SECRETARIA TECNICA DE GESTION INM</v>
      </c>
      <c r="K212" s="1" t="str">
        <f>Real!G212</f>
        <v>053701260</v>
      </c>
      <c r="L212" t="str">
        <f>CLEAN(TRIM(Real!H212))</f>
        <v>CIUDAD ALFARO. CIUDAD ALFARO FRENTE A LA ASAMBLEA NACIONAL. 1. 1. EDIF</v>
      </c>
      <c r="M212" s="1" t="str">
        <f>Real!P212</f>
        <v>2023-06-01</v>
      </c>
      <c r="N212" s="1" t="s">
        <v>2873</v>
      </c>
    </row>
    <row r="213" spans="1:14" x14ac:dyDescent="0.25">
      <c r="A213" s="1" t="str">
        <f>Real!A213</f>
        <v>1350224174</v>
      </c>
      <c r="B213" s="1" t="str">
        <f>Real!J213</f>
        <v>VERA ANDRADE HENRY ELIAS</v>
      </c>
      <c r="C213" t="str">
        <f>CLEAN(TRIM(Real!K213))</f>
        <v>SNNNNNNNNNNNNNNNNSNNNNNNNNNNNNNNNNN Y SNNNNNNNNNNNNNN</v>
      </c>
      <c r="D213" s="1" t="str">
        <f>Real!B213</f>
        <v>131351</v>
      </c>
      <c r="E213" s="1" t="str">
        <f>Real!O213</f>
        <v>1029</v>
      </c>
      <c r="F213" s="1" t="str">
        <f>Real!R213</f>
        <v>OBRERO DE PRODUCCION</v>
      </c>
      <c r="G213" s="1" t="str">
        <f>Real!C213</f>
        <v>0992708581001</v>
      </c>
      <c r="H213" s="1" t="str">
        <f>Real!D213</f>
        <v>0000</v>
      </c>
      <c r="I213" s="1" t="str">
        <f>Real!E213</f>
        <v>2-EMPRESA PRIVADA -SOCIEDADES / COMPANIAS</v>
      </c>
      <c r="J213" s="1" t="str">
        <f>Real!F213</f>
        <v>TROPICAL PACKING ECUADOR S.A TROPACK</v>
      </c>
      <c r="K213" s="1" t="str">
        <f>Real!G213</f>
        <v>046055316</v>
      </c>
      <c r="L213" t="str">
        <f>CLEAN(TRIM(Real!H213))</f>
        <v>NORTE. KM. 26 VIA DURAN BOLICHE. NO TIENE. VIA DURAN BOLICHE. CERCA PE</v>
      </c>
      <c r="M213" s="1" t="str">
        <f>Real!P213</f>
        <v>2022-03-18</v>
      </c>
      <c r="N213" s="1" t="s">
        <v>2873</v>
      </c>
    </row>
    <row r="214" spans="1:14" x14ac:dyDescent="0.25">
      <c r="A214" s="1" t="str">
        <f>Real!A214</f>
        <v>1350224299</v>
      </c>
      <c r="B214" s="1" t="str">
        <f>Real!J214</f>
        <v>MOLINA MERA YULEXY THALIA</v>
      </c>
      <c r="C214" t="str">
        <f>CLEAN(TRIM(Real!K214))</f>
        <v>COOP. 17 DE DICIEMBRE</v>
      </c>
      <c r="D214" s="1" t="str">
        <f>Real!B214</f>
        <v>170606</v>
      </c>
      <c r="E214" s="1" t="str">
        <f>Real!O214</f>
        <v>487</v>
      </c>
      <c r="F214" s="1" t="str">
        <f>Real!R214</f>
        <v>CONTADOR / CONTADOR GENERAL</v>
      </c>
      <c r="G214" s="1" t="str">
        <f>Real!C214</f>
        <v>2390636485001</v>
      </c>
      <c r="H214" s="1" t="str">
        <f>Real!D214</f>
        <v>0000</v>
      </c>
      <c r="I214" s="1" t="str">
        <f>Real!E214</f>
        <v>2-EMPRESA PRIVADA -SOCIEDADES / COMPANIAS</v>
      </c>
      <c r="J214" s="1" t="str">
        <f>Real!F214</f>
        <v>PROPECA S.A.S.</v>
      </c>
      <c r="K214" s="1" t="str">
        <f>Real!G214</f>
        <v>NULL</v>
      </c>
      <c r="L214" t="str">
        <f>CLEAN(TRIM(Real!H214))</f>
        <v>SANTO DOMINGO DE LOS COLO</v>
      </c>
      <c r="M214" s="1" t="str">
        <f>Real!P214</f>
        <v>2024-02-01</v>
      </c>
      <c r="N214" s="1" t="s">
        <v>2873</v>
      </c>
    </row>
    <row r="215" spans="1:14" x14ac:dyDescent="0.25">
      <c r="A215" s="1" t="str">
        <f>Real!A215</f>
        <v>1350224299</v>
      </c>
      <c r="B215" s="1" t="str">
        <f>Real!J215</f>
        <v>MOLINA MERA YULEXY THALIA</v>
      </c>
      <c r="C215" t="str">
        <f>CLEAN(TRIM(Real!K215))</f>
        <v>COOP. 17 DE DICIEMBRE</v>
      </c>
      <c r="D215" s="1" t="str">
        <f>Real!B215</f>
        <v>170606</v>
      </c>
      <c r="E215" s="1" t="str">
        <f>Real!O215</f>
        <v>487</v>
      </c>
      <c r="F215" s="1" t="str">
        <f>Real!R215</f>
        <v>CONTADOR / CONTADOR GENERAL</v>
      </c>
      <c r="G215" s="1" t="str">
        <f>Real!C215</f>
        <v>2390635802001</v>
      </c>
      <c r="H215" s="1" t="str">
        <f>Real!D215</f>
        <v>0000</v>
      </c>
      <c r="I215" s="1" t="str">
        <f>Real!E215</f>
        <v>2-EMPRESA PRIVADA -SOCIEDADES / COMPANIAS</v>
      </c>
      <c r="J215" s="1" t="str">
        <f>Real!F215</f>
        <v>CASTILLO SAGBAY S.A.S.</v>
      </c>
      <c r="K215" s="1" t="str">
        <f>Real!G215</f>
        <v>NULL</v>
      </c>
      <c r="L215" t="str">
        <f>CLEAN(TRIM(Real!H215))</f>
        <v>SANTO DOMINGO DE LOS COLO</v>
      </c>
      <c r="M215" s="1" t="str">
        <f>Real!P215</f>
        <v>2024-02-01</v>
      </c>
      <c r="N215" s="1" t="s">
        <v>2873</v>
      </c>
    </row>
    <row r="216" spans="1:14" x14ac:dyDescent="0.25">
      <c r="A216" s="1" t="str">
        <f>Real!A216</f>
        <v>1350224588</v>
      </c>
      <c r="B216" s="1" t="str">
        <f>Real!J216</f>
        <v>GOROTIZA ALAVA ADONYS SANTIAGO</v>
      </c>
      <c r="C216" t="str">
        <f>CLEAN(TRIM(Real!K216))</f>
        <v>PORTOVIEJO</v>
      </c>
      <c r="D216" s="1" t="str">
        <f>Real!B216</f>
        <v>130106</v>
      </c>
      <c r="E216" s="1" t="str">
        <f>Real!O216</f>
        <v>475</v>
      </c>
      <c r="F216" s="1" t="str">
        <f>Real!R216</f>
        <v>TRABAJADOR EN GENERAL</v>
      </c>
      <c r="G216" s="1" t="str">
        <f>Real!C216</f>
        <v>1309091906001</v>
      </c>
      <c r="H216" s="1" t="str">
        <f>Real!D216</f>
        <v>0001</v>
      </c>
      <c r="I216" s="1" t="str">
        <f>Real!E216</f>
        <v>30-TRABAJADORES AUTONOMOS Y SIN RELACION DE DEPENDENCIA</v>
      </c>
      <c r="J216" s="1" t="str">
        <f>Real!F216</f>
        <v>ZAMBRANO MENDOZA HUGO ERNESTO</v>
      </c>
      <c r="K216" s="1" t="str">
        <f>Real!G216</f>
        <v>093450276</v>
      </c>
      <c r="L216" t="str">
        <f>CLEAN(TRIM(Real!H216))</f>
        <v>LAS ORQUIDEAS. CDLA.LAS ORQUIDEAS. SN. MZ J. DIAG PARQUE LAS ORQ.</v>
      </c>
      <c r="M216" s="1" t="str">
        <f>Real!P216</f>
        <v>2025-03-01</v>
      </c>
      <c r="N216" s="1" t="s">
        <v>2873</v>
      </c>
    </row>
    <row r="217" spans="1:14" x14ac:dyDescent="0.25">
      <c r="A217" s="1" t="str">
        <f>Real!A217</f>
        <v>1350225767</v>
      </c>
      <c r="B217" s="1" t="str">
        <f>Real!J217</f>
        <v>PEREZ PILOSO YUDY BETZABETH</v>
      </c>
      <c r="C217" t="str">
        <f>CLEAN(TRIM(Real!K217))</f>
        <v>MONTECRISTI- CARCEL</v>
      </c>
      <c r="D217" s="1" t="str">
        <f>Real!B217</f>
        <v>130902</v>
      </c>
      <c r="E217" s="1" t="str">
        <f>Real!O217</f>
        <v>750</v>
      </c>
      <c r="F217" s="1" t="str">
        <f>Real!R217</f>
        <v>TRABAJADORES DE PRODUCCION: ENVASADORAS - EMPACADORAS - AYUDANTE PESAD</v>
      </c>
      <c r="G217" s="1" t="str">
        <f>Real!C217</f>
        <v>1391700776001</v>
      </c>
      <c r="H217" s="1" t="str">
        <f>Real!D217</f>
        <v>0000</v>
      </c>
      <c r="I217" s="1" t="str">
        <f>Real!E217</f>
        <v>2-EMPRESA PRIVADA -SOCIEDADES / COMPANIAS</v>
      </c>
      <c r="J217" s="1" t="str">
        <f>Real!F217</f>
        <v>TECNICA Y COMERCIO DE LA PESCA C.A. TECOPESCA</v>
      </c>
      <c r="K217" s="1" t="str">
        <f>Real!G217</f>
        <v>2389130 HA</v>
      </c>
      <c r="L217" t="str">
        <f>CLEAN(TRIM(Real!H217))</f>
        <v>JARAMIJO. VIA MANTA ROCAFUERTE KM 4 ATRAS COMP.FISHCOR. S/N. S/N. ATR</v>
      </c>
      <c r="M217" s="1" t="str">
        <f>Real!P217</f>
        <v>2024-08-21</v>
      </c>
      <c r="N217" s="1" t="s">
        <v>2873</v>
      </c>
    </row>
    <row r="218" spans="1:14" x14ac:dyDescent="0.25">
      <c r="A218" s="1" t="str">
        <f>Real!A218</f>
        <v>1350225858</v>
      </c>
      <c r="B218" s="1" t="str">
        <f>Real!J218</f>
        <v>GOMEZ MEZA KAROL LICETH</v>
      </c>
      <c r="C218" t="str">
        <f>CLEAN(TRIM(Real!K218))</f>
        <v>MANABIS</v>
      </c>
      <c r="D218" s="1" t="str">
        <f>Real!B218</f>
        <v>090112</v>
      </c>
      <c r="E218" s="1" t="str">
        <f>Real!O218</f>
        <v>486</v>
      </c>
      <c r="F218" s="1" t="str">
        <f>Real!R218</f>
        <v>PROMOTOR DE VENTAS</v>
      </c>
      <c r="G218" s="1" t="str">
        <f>Real!C218</f>
        <v>0991266461001</v>
      </c>
      <c r="H218" s="1" t="str">
        <f>Real!D218</f>
        <v>0000</v>
      </c>
      <c r="I218" s="1" t="str">
        <f>Real!E218</f>
        <v>2-EMPRESA PRIVADA -SOCIEDADES / COMPANIAS</v>
      </c>
      <c r="J218" s="1" t="str">
        <f>Real!F218</f>
        <v>INPROFARM COMPANIA ECUATORIANA DE PRODUCTOS FARMACEUTICOS S.</v>
      </c>
      <c r="K218" s="1" t="str">
        <f>Real!G218</f>
        <v>043080684</v>
      </c>
      <c r="L218" t="str">
        <f>CLEAN(TRIM(Real!H218))</f>
        <v>NORTE. AV. JUAN TANCA MARENGO S/N . KM 4.5. NA. DIAGONAL A FRENOSEG.</v>
      </c>
      <c r="M218" s="1" t="str">
        <f>Real!P218</f>
        <v>2024-03-01</v>
      </c>
      <c r="N218" s="1" t="s">
        <v>2873</v>
      </c>
    </row>
    <row r="219" spans="1:14" x14ac:dyDescent="0.25">
      <c r="A219" s="1" t="str">
        <f>Real!A219</f>
        <v>1350226021</v>
      </c>
      <c r="B219" s="1" t="str">
        <f>Real!J219</f>
        <v>CUSME CUSME EDISON DAMIAN</v>
      </c>
      <c r="C219" t="str">
        <f>CLEAN(TRIM(Real!K219))</f>
        <v>LAS LOZAS</v>
      </c>
      <c r="D219" s="1" t="str">
        <f>Real!B219</f>
        <v>130156</v>
      </c>
      <c r="E219" s="1" t="str">
        <f>Real!O219</f>
        <v>110</v>
      </c>
      <c r="F219" s="1" t="str">
        <f>Real!R219</f>
        <v>JEFE DE FAMILIA DEL SSC</v>
      </c>
      <c r="G219" s="1" t="str">
        <f>Real!C219</f>
        <v>4302203600000</v>
      </c>
      <c r="H219" s="1" t="str">
        <f>Real!D219</f>
        <v>0000</v>
      </c>
      <c r="I219" s="1" t="str">
        <f>Real!E219</f>
        <v>17-ORGANIZACION CAMPESINA</v>
      </c>
      <c r="J219" s="1" t="str">
        <f>Real!F219</f>
        <v>SAN MIGUEL</v>
      </c>
      <c r="K219" s="1" t="str">
        <f>Real!G219</f>
        <v>2983364</v>
      </c>
      <c r="L219" t="str">
        <f>CLEAN(TRIM(Real!H219))</f>
        <v>SAN MIGUEL</v>
      </c>
      <c r="M219" s="1" t="str">
        <f>Real!P219</f>
        <v>2017-06-01</v>
      </c>
      <c r="N219" s="1" t="s">
        <v>2873</v>
      </c>
    </row>
    <row r="220" spans="1:14" x14ac:dyDescent="0.25">
      <c r="A220" s="1" t="str">
        <f>Real!A220</f>
        <v>1350226146</v>
      </c>
      <c r="B220" s="1" t="str">
        <f>Real!J220</f>
        <v>JURADO CATAGUA TIPHANY MAYUMY</v>
      </c>
      <c r="C220" t="str">
        <f>CLEAN(TRIM(Real!K220))</f>
        <v>PORTOVIEJO</v>
      </c>
      <c r="D220" s="1" t="str">
        <f>Real!B220</f>
        <v>130105</v>
      </c>
      <c r="E220" s="1" t="str">
        <f>Real!O220</f>
        <v>484</v>
      </c>
      <c r="F220" s="1" t="str">
        <f>Real!R220</f>
        <v>SECRETARIA / OFICINISTA</v>
      </c>
      <c r="G220" s="1" t="str">
        <f>Real!C220</f>
        <v>1305239079001</v>
      </c>
      <c r="H220" s="1" t="str">
        <f>Real!D220</f>
        <v>0000</v>
      </c>
      <c r="I220" s="1" t="str">
        <f>Real!E220</f>
        <v>3-EMPRESA UNIPERSONAL /  PEQUEÐA INDUSTRIA</v>
      </c>
      <c r="J220" s="1" t="str">
        <f>Real!F220</f>
        <v>CATAGUA ZABEDRA HUMBERTO EMILIO</v>
      </c>
      <c r="K220" s="1" t="str">
        <f>Real!G220</f>
        <v>052041678</v>
      </c>
      <c r="L220" t="str">
        <f>CLEAN(TRIM(Real!H220))</f>
        <v>SAN PABLO. VENEZUELA S/N . S/N. FRANCISCO DE PAULA MOREIRA. DIAGONAL A</v>
      </c>
      <c r="M220" s="1" t="str">
        <f>Real!P220</f>
        <v>2022-06-01</v>
      </c>
      <c r="N220" s="1" t="s">
        <v>2873</v>
      </c>
    </row>
    <row r="221" spans="1:14" x14ac:dyDescent="0.25">
      <c r="A221" s="1" t="str">
        <f>Real!A221</f>
        <v>1350226690</v>
      </c>
      <c r="B221" s="1" t="str">
        <f>Real!J221</f>
        <v>MOREIRA CASTRO CARLOS ANTONIO</v>
      </c>
      <c r="C221" t="str">
        <f>CLEAN(TRIM(Real!K221))</f>
        <v>MIGRACION DE DATOS BAJO DEMANDA</v>
      </c>
      <c r="D221" s="1" t="str">
        <f>Real!B221</f>
        <v>130103</v>
      </c>
      <c r="E221" s="1" t="str">
        <f>Real!O221</f>
        <v>115</v>
      </c>
      <c r="F221" s="1" t="str">
        <f>Real!R221</f>
        <v>JEFE DE FAMILIA DEL SSC</v>
      </c>
      <c r="G221" s="1" t="str">
        <f>Real!C221</f>
        <v>4302162000000</v>
      </c>
      <c r="H221" s="1" t="str">
        <f>Real!D221</f>
        <v>0000</v>
      </c>
      <c r="I221" s="1" t="str">
        <f>Real!E221</f>
        <v>17-ORGANIZACION CAMPESINA</v>
      </c>
      <c r="J221" s="1" t="str">
        <f>Real!F221</f>
        <v>PAULO EMILIO MACIAS</v>
      </c>
      <c r="K221" s="1" t="str">
        <f>Real!G221</f>
        <v>072881707</v>
      </c>
      <c r="L221" t="str">
        <f>CLEAN(TRIM(Real!H221))</f>
        <v>COLON/PORTOVIEJO/MANABI</v>
      </c>
      <c r="M221" s="1" t="str">
        <f>Real!P221</f>
        <v>2017-12-01</v>
      </c>
      <c r="N221" s="1" t="s">
        <v>2873</v>
      </c>
    </row>
    <row r="222" spans="1:14" x14ac:dyDescent="0.25">
      <c r="A222" s="1" t="str">
        <f>Real!A222</f>
        <v>1350227565</v>
      </c>
      <c r="B222" s="1" t="str">
        <f>Real!J222</f>
        <v>BRIONES MUÐIZ KATIUSCA YAMILETH</v>
      </c>
      <c r="C222" t="str">
        <f>CLEAN(TRIM(Real!K222))</f>
        <v>LOS ANGELES DE COLON VIA PACHINCHE</v>
      </c>
      <c r="D222" s="1" t="str">
        <f>Real!B222</f>
        <v>130103</v>
      </c>
      <c r="E222" s="1" t="str">
        <f>Real!O222</f>
        <v>475</v>
      </c>
      <c r="F222" s="1" t="str">
        <f>Real!R222</f>
        <v>AFILIADO VOLUNTARIO</v>
      </c>
      <c r="G222" s="1" t="str">
        <f>Real!C222</f>
        <v>1350227565001</v>
      </c>
      <c r="H222" s="1" t="str">
        <f>Real!D222</f>
        <v>0000</v>
      </c>
      <c r="I222" s="1" t="str">
        <f>Real!E222</f>
        <v>32-AFILIACION VOLUNTARIA(TIPEM-32)</v>
      </c>
      <c r="J222" s="1" t="str">
        <f>Real!F222</f>
        <v>BRIONES MUÐIZ KATIUSCA YAMILETH</v>
      </c>
      <c r="K222" s="1" t="str">
        <f>Real!G222</f>
        <v>052420392</v>
      </c>
      <c r="L222" t="str">
        <f>CLEAN(TRIM(Real!H222))</f>
        <v>COL╦N</v>
      </c>
      <c r="M222" s="1" t="str">
        <f>Real!P222</f>
        <v>2023-08-01</v>
      </c>
      <c r="N222" s="1" t="s">
        <v>2873</v>
      </c>
    </row>
    <row r="223" spans="1:14" x14ac:dyDescent="0.25">
      <c r="A223" s="1" t="str">
        <f>Real!A223</f>
        <v>1350227631</v>
      </c>
      <c r="B223" s="1" t="str">
        <f>Real!J223</f>
        <v>LUCAS REINA AMY JAMILETH</v>
      </c>
      <c r="C223" t="str">
        <f>CLEAN(TRIM(Real!K223))</f>
        <v>PORTOVIEJO</v>
      </c>
      <c r="D223" s="1" t="str">
        <f>Real!B223</f>
        <v>130150</v>
      </c>
      <c r="E223" s="1" t="str">
        <f>Real!O223</f>
        <v>2000</v>
      </c>
      <c r="F223" s="1" t="str">
        <f>Real!R223</f>
        <v>ASISTENTE / AYUDANTE / AUXILIAR DE SERVICIOS EN GE</v>
      </c>
      <c r="G223" s="1" t="str">
        <f>Real!C223</f>
        <v>1391876262001</v>
      </c>
      <c r="H223" s="1" t="str">
        <f>Real!D223</f>
        <v>0000</v>
      </c>
      <c r="I223" s="1" t="str">
        <f>Real!E223</f>
        <v>2-EMPRESA PRIVADA -SOCIEDADES / COMPANIAS</v>
      </c>
      <c r="J223" s="1" t="str">
        <f>Real!F223</f>
        <v>LACTEOSSANISIDRO S.A.</v>
      </c>
      <c r="K223" s="1" t="str">
        <f>Real!G223</f>
        <v>0999186980</v>
      </c>
      <c r="L223" t="str">
        <f>CLEAN(TRIM(Real!H223))</f>
        <v>PORTOVIEJO. S/N AV MANABI 326 ENTRE ALAJUELA Y QUITO S/N. 326. ALAJUEL</v>
      </c>
      <c r="M223" s="1" t="str">
        <f>Real!P223</f>
        <v>2022-01-01</v>
      </c>
      <c r="N223" s="1" t="s">
        <v>2873</v>
      </c>
    </row>
    <row r="224" spans="1:14" x14ac:dyDescent="0.25">
      <c r="A224" s="1" t="str">
        <f>Real!A224</f>
        <v>1350228407</v>
      </c>
      <c r="B224" s="1" t="str">
        <f>Real!J224</f>
        <v>QUIJIJE SOLORZANO EDISSON STEVEN</v>
      </c>
      <c r="C224" t="str">
        <f>CLEAN(TRIM(Real!K224))</f>
        <v>PUNA 3</v>
      </c>
      <c r="D224" s="1" t="str">
        <f>Real!B224</f>
        <v>070102</v>
      </c>
      <c r="E224" s="1" t="str">
        <f>Real!O224</f>
        <v>766</v>
      </c>
      <c r="F224" s="1" t="str">
        <f>Real!R224</f>
        <v>OPERADOR DE BOMBAS DE RIEGO, DRENAJE Y BANDEADORES</v>
      </c>
      <c r="G224" s="1" t="str">
        <f>Real!C224</f>
        <v>0992672595001</v>
      </c>
      <c r="H224" s="1" t="str">
        <f>Real!D224</f>
        <v>0000</v>
      </c>
      <c r="I224" s="1" t="str">
        <f>Real!E224</f>
        <v>2-EMPRESA PRIVADA -SOCIEDADES / COMPANIAS</v>
      </c>
      <c r="J224" s="1" t="str">
        <f>Real!F224</f>
        <v>HENG XIN CIA LTDA</v>
      </c>
      <c r="K224" s="1" t="str">
        <f>Real!G224</f>
        <v>2-984-628</v>
      </c>
      <c r="L224" t="str">
        <f>CLEAN(TRIM(Real!H224))</f>
        <v>CENTRO. MINI URBANIZACION QUIROLA. S/N. S/N. A 100 MTRS LAVADORA.</v>
      </c>
      <c r="M224" s="1" t="str">
        <f>Real!P224</f>
        <v>2020-11-25</v>
      </c>
      <c r="N224" s="1" t="s">
        <v>2873</v>
      </c>
    </row>
    <row r="225" spans="1:14" x14ac:dyDescent="0.25">
      <c r="A225" s="1" t="str">
        <f>Real!A225</f>
        <v>1350228480</v>
      </c>
      <c r="B225" s="1" t="str">
        <f>Real!J225</f>
        <v>BORJA RIVERA KARINA MAGALY</v>
      </c>
      <c r="C225" t="str">
        <f>CLEAN(TRIM(Real!K225))</f>
        <v>JIMMY CANDEL . MARQUEZ DE LA PLATA . SD. SD. A TRAS DEL HOSPITAL LIBORIO PANCHAN</v>
      </c>
      <c r="D225" s="1" t="str">
        <f>Real!B225</f>
        <v>240102</v>
      </c>
      <c r="E225" s="1" t="str">
        <f>Real!O225</f>
        <v>1212</v>
      </c>
      <c r="F225" s="1" t="str">
        <f>Real!R225</f>
        <v>PSICOLOGO/A CLINICO/A 1</v>
      </c>
      <c r="G225" s="1" t="str">
        <f>Real!C225</f>
        <v>0968517150001</v>
      </c>
      <c r="H225" s="1" t="str">
        <f>Real!D225</f>
        <v>0000</v>
      </c>
      <c r="I225" s="1" t="str">
        <f>Real!E225</f>
        <v>14-FUNCION EJECUTIVA, LEGISL, JUDICIAL Y ORGANISMOS DEL ESTA</v>
      </c>
      <c r="J225" s="1" t="str">
        <f>Real!F225</f>
        <v>DIRECCION DISTRITAL 24D01- SANTA ELENA - SALUD</v>
      </c>
      <c r="K225" s="1" t="str">
        <f>Real!G225</f>
        <v>042943830</v>
      </c>
      <c r="L225" t="str">
        <f>CLEAN(TRIM(Real!H225))</f>
        <v>BALLENITA. AV. OCCIDENTAL. S/N. CALLE PATRONATO DEL NIÐO. CO JOSE MART</v>
      </c>
      <c r="M225" s="1" t="str">
        <f>Real!P225</f>
        <v>2023-05-15</v>
      </c>
      <c r="N225" s="1" t="s">
        <v>2873</v>
      </c>
    </row>
    <row r="226" spans="1:14" x14ac:dyDescent="0.25">
      <c r="A226" s="1" t="str">
        <f>Real!A226</f>
        <v>1350229868</v>
      </c>
      <c r="B226" s="1" t="str">
        <f>Real!J226</f>
        <v>CEVALLOS MACIAS GENESSIS CECILIA</v>
      </c>
      <c r="C226" t="str">
        <f>CLEAN(TRIM(Real!K226))</f>
        <v>AVENIDA REALES TAMARINDOS Y CALLE ANTONIO LOOR</v>
      </c>
      <c r="D226" s="1" t="str">
        <f>Real!B226</f>
        <v>130108</v>
      </c>
      <c r="E226" s="1" t="str">
        <f>Real!O226</f>
        <v>490</v>
      </c>
      <c r="F226" s="1" t="str">
        <f>Real!R226</f>
        <v>SIN RELACION DE DEPENDENCIA</v>
      </c>
      <c r="G226" s="1" t="str">
        <f>Real!C226</f>
        <v>1350229868001</v>
      </c>
      <c r="H226" s="1" t="str">
        <f>Real!D226</f>
        <v>0000</v>
      </c>
      <c r="I226" s="1" t="str">
        <f>Real!E226</f>
        <v>3-EMPRESA UNIPERSONAL /  PEQUEÐA INDUSTRIA</v>
      </c>
      <c r="J226" s="1" t="str">
        <f>Real!F226</f>
        <v>CEVALLOS MACIAS GENESSIS CECILIA</v>
      </c>
      <c r="K226" s="1" t="str">
        <f>Real!G226</f>
        <v>0959210598</v>
      </c>
      <c r="L226" t="str">
        <f>CLEAN(TRIM(Real!H226))</f>
        <v>18 DE OCTUBRE</v>
      </c>
      <c r="M226" s="1" t="str">
        <f>Real!P226</f>
        <v>2024-07-01</v>
      </c>
      <c r="N226" s="1" t="s">
        <v>2873</v>
      </c>
    </row>
    <row r="227" spans="1:14" x14ac:dyDescent="0.25">
      <c r="A227" s="1" t="str">
        <f>Real!A227</f>
        <v>1350230205</v>
      </c>
      <c r="B227" s="1" t="str">
        <f>Real!J227</f>
        <v>SACON GILER JENNIFER GERMANIA</v>
      </c>
      <c r="C227" t="str">
        <f>CLEAN(TRIM(Real!K227))</f>
        <v>CALLE PRINCIPAL SIN NOMBRE SENDERO SIN NOMBRE</v>
      </c>
      <c r="D227" s="1" t="str">
        <f>Real!B227</f>
        <v>131352</v>
      </c>
      <c r="E227" s="1" t="str">
        <f>Real!O227</f>
        <v>122</v>
      </c>
      <c r="F227" s="1" t="str">
        <f>Real!R227</f>
        <v>TRABAJADOR/A NO REMUNERADO DEL HOGAR</v>
      </c>
      <c r="G227" s="1" t="str">
        <f>Real!C227</f>
        <v>1350230205092</v>
      </c>
      <c r="H227" s="1" t="str">
        <f>Real!D227</f>
        <v>0001</v>
      </c>
      <c r="I227" s="1" t="str">
        <f>Real!E227</f>
        <v>35-TRABAJO NO REMUNERADO DEL HOGAR</v>
      </c>
      <c r="J227" s="1" t="str">
        <f>Real!F227</f>
        <v>SACON GILER JENNIFER GERMANIA</v>
      </c>
      <c r="K227" s="1" t="str">
        <f>Real!G227</f>
        <v>NULL</v>
      </c>
      <c r="L227" t="str">
        <f>CLEAN(TRIM(Real!H227))</f>
        <v>CALLE PRINCIPAL SIN NOMBRE SENDERO SIN NOMBRE</v>
      </c>
      <c r="M227" s="1" t="str">
        <f>Real!P227</f>
        <v>2019-08-01</v>
      </c>
      <c r="N227" s="1" t="s">
        <v>2873</v>
      </c>
    </row>
    <row r="228" spans="1:14" x14ac:dyDescent="0.25">
      <c r="A228" s="1" t="str">
        <f>Real!A228</f>
        <v>1350230593</v>
      </c>
      <c r="B228" s="1" t="str">
        <f>Real!J228</f>
        <v>LUCAS DELGADO CARMEN MARIA</v>
      </c>
      <c r="C228" t="str">
        <f>CLEAN(TRIM(Real!K228))</f>
        <v>MONTECRISTI</v>
      </c>
      <c r="D228" s="1" t="str">
        <f>Real!B228</f>
        <v>130904</v>
      </c>
      <c r="E228" s="1" t="str">
        <f>Real!O228</f>
        <v>475</v>
      </c>
      <c r="F228" s="1" t="str">
        <f>Real!R228</f>
        <v>AFILIADO FEBRERO</v>
      </c>
      <c r="G228" s="1" t="str">
        <f>Real!C228</f>
        <v>1309073870001</v>
      </c>
      <c r="H228" s="1" t="str">
        <f>Real!D228</f>
        <v>0000</v>
      </c>
      <c r="I228" s="1" t="str">
        <f>Real!E228</f>
        <v>3-EMPRESA UNIPERSONAL /  PEQUEÐA INDUSTRIA</v>
      </c>
      <c r="J228" s="1" t="str">
        <f>Real!F228</f>
        <v>DELGADO PINARGOTE MARIBEL ASUNCION</v>
      </c>
      <c r="K228" s="1" t="str">
        <f>Real!G228</f>
        <v>0986528005</v>
      </c>
      <c r="L228" t="str">
        <f>CLEAN(TRIM(Real!H228))</f>
        <v>MONTECRISTI. CDLA ELOY ALFARO. S/N. MANTA. VIA MONTECRISTI.</v>
      </c>
      <c r="M228" s="1" t="str">
        <f>Real!P228</f>
        <v>2024-02-09</v>
      </c>
      <c r="N228" s="1" t="s">
        <v>2873</v>
      </c>
    </row>
    <row r="229" spans="1:14" x14ac:dyDescent="0.25">
      <c r="A229" s="1" t="str">
        <f>Real!A229</f>
        <v>1350230833</v>
      </c>
      <c r="B229" s="1" t="str">
        <f>Real!J229</f>
        <v>ROMAN COBEÐA JOHAN ENRIQUE</v>
      </c>
      <c r="C229" t="str">
        <f>CLEAN(TRIM(Real!K229))</f>
        <v>PORTOVELO</v>
      </c>
      <c r="D229" s="1" t="str">
        <f>Real!B229</f>
        <v>NULL</v>
      </c>
      <c r="E229" s="1" t="str">
        <f>Real!O229</f>
        <v>482</v>
      </c>
      <c r="F229" s="1" t="str">
        <f>Real!R229</f>
        <v>TRABAJADOR CAMPO</v>
      </c>
      <c r="G229" s="1" t="str">
        <f>Real!C229</f>
        <v>0791725720001</v>
      </c>
      <c r="H229" s="1" t="str">
        <f>Real!D229</f>
        <v>0001</v>
      </c>
      <c r="I229" s="1" t="str">
        <f>Real!E229</f>
        <v>2-EMPRESA PRIVADA -SOCIEDADES / COMPANIAS</v>
      </c>
      <c r="J229" s="1" t="str">
        <f>Real!F229</f>
        <v>MINESADCO S A</v>
      </c>
      <c r="K229" s="1" t="str">
        <f>Real!G229</f>
        <v>0988759016</v>
      </c>
      <c r="L229" t="str">
        <f>CLEAN(TRIM(Real!H229))</f>
        <v>LOS JARDINES. GUAYAQUIL Y 5TA NOR. (GRUPO MACHUCA). S/N. QUINTA NORTE.</v>
      </c>
      <c r="M229" s="1" t="str">
        <f>Real!P229</f>
        <v>2025-05-01</v>
      </c>
      <c r="N229" s="1" t="s">
        <v>2873</v>
      </c>
    </row>
    <row r="230" spans="1:14" x14ac:dyDescent="0.25">
      <c r="A230" s="1" t="str">
        <f>Real!A230</f>
        <v>1350231997</v>
      </c>
      <c r="B230" s="1" t="str">
        <f>Real!J230</f>
        <v>CEDEÐO MOREIRA MARIA INES</v>
      </c>
      <c r="C230" t="str">
        <f>CLEAN(TRIM(Real!K230))</f>
        <v>CALLE BOLIVAR ENTRE HUMBERTO HEREDIA</v>
      </c>
      <c r="D230" s="1" t="str">
        <f>Real!B230</f>
        <v>131301</v>
      </c>
      <c r="E230" s="1" t="str">
        <f>Real!O230</f>
        <v>475</v>
      </c>
      <c r="F230" s="1" t="str">
        <f>Real!R230</f>
        <v>SIN RELACION DE DEPENDENCIA</v>
      </c>
      <c r="G230" s="1" t="str">
        <f>Real!C230</f>
        <v>1350231997001</v>
      </c>
      <c r="H230" s="1" t="str">
        <f>Real!D230</f>
        <v>0001</v>
      </c>
      <c r="I230" s="1" t="str">
        <f>Real!E230</f>
        <v>3-EMPRESA UNIPERSONAL /  PEQUEÐA INDUSTRIA</v>
      </c>
      <c r="J230" s="1" t="str">
        <f>Real!F230</f>
        <v>CEDEÐO MOREIRA MARIA INES</v>
      </c>
      <c r="K230" s="1" t="str">
        <f>Real!G230</f>
        <v>NULL</v>
      </c>
      <c r="L230" t="str">
        <f>CLEAN(TRIM(Real!H230))</f>
        <v>SD</v>
      </c>
      <c r="M230" s="1" t="str">
        <f>Real!P230</f>
        <v>2025-02-01</v>
      </c>
      <c r="N230" s="1" t="s">
        <v>2873</v>
      </c>
    </row>
    <row r="231" spans="1:14" x14ac:dyDescent="0.25">
      <c r="A231" s="1" t="str">
        <f>Real!A231</f>
        <v>1350233431</v>
      </c>
      <c r="B231" s="1" t="str">
        <f>Real!J231</f>
        <v>MOLINA SUAREZ JOHN ELLIOT</v>
      </c>
      <c r="C231" t="str">
        <f>CLEAN(TRIM(Real!K231))</f>
        <v>URBANIZACION SANTA GEMASN Y AUTOPISTA MANABI GUILLEN</v>
      </c>
      <c r="D231" s="1" t="str">
        <f>Real!B231</f>
        <v>130106</v>
      </c>
      <c r="E231" s="1" t="str">
        <f>Real!O231</f>
        <v>1676</v>
      </c>
      <c r="F231" s="1" t="str">
        <f>Real!R231</f>
        <v>MEDICO GENERAL EN FUNCIONES HOSPITALARIAS</v>
      </c>
      <c r="G231" s="1" t="str">
        <f>Real!C231</f>
        <v>1360006830001</v>
      </c>
      <c r="H231" s="1" t="str">
        <f>Real!D231</f>
        <v>0000</v>
      </c>
      <c r="I231" s="1" t="str">
        <f>Real!E231</f>
        <v>14-FUNCION EJECUTIVA, LEGISL, JUDICIAL Y ORGANISMOS DEL ESTA</v>
      </c>
      <c r="J231" s="1" t="str">
        <f>Real!F231</f>
        <v>HOSPITAL RODRIGUEZ ZAMBRANO MANTA</v>
      </c>
      <c r="K231" s="1" t="str">
        <f>Real!G231</f>
        <v>053700430</v>
      </c>
      <c r="L231" t="str">
        <f>CLEAN(TRIM(Real!H231))</f>
        <v>BARRIO SANTA MARTHA. CALLE 12. S/N. S/N. CRUZ ROJA.</v>
      </c>
      <c r="M231" s="1" t="str">
        <f>Real!P231</f>
        <v>2023-02-01</v>
      </c>
      <c r="N231" s="1" t="s">
        <v>2873</v>
      </c>
    </row>
    <row r="232" spans="1:14" x14ac:dyDescent="0.25">
      <c r="A232" s="1" t="str">
        <f>Real!A232</f>
        <v>1350233845</v>
      </c>
      <c r="B232" s="1" t="str">
        <f>Real!J232</f>
        <v>MACIAS BAZURTO STEBAN DARIO</v>
      </c>
      <c r="C232" t="str">
        <f>CLEAN(TRIM(Real!K232))</f>
        <v>PORTOVIEJO</v>
      </c>
      <c r="D232" s="1" t="str">
        <f>Real!B232</f>
        <v>130106</v>
      </c>
      <c r="E232" s="1" t="str">
        <f>Real!O232</f>
        <v>487</v>
      </c>
      <c r="F232" s="1" t="str">
        <f>Real!R232</f>
        <v>PEON</v>
      </c>
      <c r="G232" s="1" t="str">
        <f>Real!C232</f>
        <v>1307507242001</v>
      </c>
      <c r="H232" s="1" t="str">
        <f>Real!D232</f>
        <v>0001</v>
      </c>
      <c r="I232" s="1" t="str">
        <f>Real!E232</f>
        <v>3-EMPRESA UNIPERSONAL /  PEQUEÐA INDUSTRIA</v>
      </c>
      <c r="J232" s="1" t="str">
        <f>Real!F232</f>
        <v>MACIAS PICO EDISON LEONEL</v>
      </c>
      <c r="K232" s="1" t="str">
        <f>Real!G232</f>
        <v>932057</v>
      </c>
      <c r="L232" t="str">
        <f>CLEAN(TRIM(Real!H232))</f>
        <v>ANDRES DE VERA . AMERICA S/N 25 DE JUNIO. 5. 25 DE JUNIO. CERCA PASEO.</v>
      </c>
      <c r="M232" s="1" t="str">
        <f>Real!P232</f>
        <v>2025-01-24</v>
      </c>
      <c r="N232" s="1" t="s">
        <v>2873</v>
      </c>
    </row>
    <row r="233" spans="1:14" x14ac:dyDescent="0.25">
      <c r="A233" s="1" t="str">
        <f>Real!A233</f>
        <v>1350234496</v>
      </c>
      <c r="B233" s="1" t="str">
        <f>Real!J233</f>
        <v>SANTANA MERO VICTOR MANUEL</v>
      </c>
      <c r="C233" t="str">
        <f>CLEAN(TRIM(Real!K233))</f>
        <v>MONTECRISTI</v>
      </c>
      <c r="D233" s="1" t="str">
        <f>Real!B233</f>
        <v>130805</v>
      </c>
      <c r="E233" s="1" t="str">
        <f>Real!O233</f>
        <v>490</v>
      </c>
      <c r="F233" s="1" t="str">
        <f>Real!R233</f>
        <v>SIN RELACION DE DEPENDENCIA</v>
      </c>
      <c r="G233" s="1" t="str">
        <f>Real!C233</f>
        <v>1350234496001</v>
      </c>
      <c r="H233" s="1" t="str">
        <f>Real!D233</f>
        <v>0001</v>
      </c>
      <c r="I233" s="1" t="str">
        <f>Real!E233</f>
        <v>3-EMPRESA UNIPERSONAL /  PEQUEÐA INDUSTRIA</v>
      </c>
      <c r="J233" s="1" t="str">
        <f>Real!F233</f>
        <v>SANTANA MERO VICTOR MANUEL</v>
      </c>
      <c r="K233" s="1" t="str">
        <f>Real!G233</f>
        <v>NULL</v>
      </c>
      <c r="L233" t="str">
        <f>CLEAN(TRIM(Real!H233))</f>
        <v>0ESTANCIA DE LAS PALMAS 0 0</v>
      </c>
      <c r="M233" s="1" t="str">
        <f>Real!P233</f>
        <v>2024-10-01</v>
      </c>
      <c r="N233" s="1" t="s">
        <v>2873</v>
      </c>
    </row>
    <row r="234" spans="1:14" x14ac:dyDescent="0.25">
      <c r="A234" s="1" t="str">
        <f>Real!A234</f>
        <v>1350234876</v>
      </c>
      <c r="B234" s="1" t="str">
        <f>Real!J234</f>
        <v>QUIJIJE CEVALLOS HECTOR ANDRES</v>
      </c>
      <c r="C234" t="str">
        <f>CLEAN(TRIM(Real!K234))</f>
        <v>ESTANCIA VIEJA VIA SANTA ANA</v>
      </c>
      <c r="D234" s="1" t="str">
        <f>Real!B234</f>
        <v>NULL</v>
      </c>
      <c r="E234" s="1" t="str">
        <f>Real!O234</f>
        <v>481</v>
      </c>
      <c r="F234" s="1" t="str">
        <f>Real!R234</f>
        <v>ASISTENTE / AYUDANTE / AUXILIAR  DE BODEGA</v>
      </c>
      <c r="G234" s="1" t="str">
        <f>Real!C234</f>
        <v>0190096467001</v>
      </c>
      <c r="H234" s="1" t="str">
        <f>Real!D234</f>
        <v>0001</v>
      </c>
      <c r="I234" s="1" t="str">
        <f>Real!E234</f>
        <v>2-EMPRESA PRIVADA -SOCIEDADES / COMPANIAS</v>
      </c>
      <c r="J234" s="1" t="str">
        <f>Real!F234</f>
        <v>CORPORACION ECUATORIANA DE LICORES Y ALIMENTOS S.A. CELYASA</v>
      </c>
      <c r="K234" s="1" t="str">
        <f>Real!G234</f>
        <v>2-862888</v>
      </c>
      <c r="L234" t="str">
        <f>CLEAN(TRIM(Real!H234))</f>
        <v>AEROPUERTO. AV. ESPAÐA . 14-14. TURUHUAICO. FRENTE A ECUAQUIMIC.</v>
      </c>
      <c r="M234" s="1" t="str">
        <f>Real!P234</f>
        <v>2025-05-05</v>
      </c>
      <c r="N234" s="1" t="s">
        <v>2873</v>
      </c>
    </row>
    <row r="235" spans="1:14" x14ac:dyDescent="0.25">
      <c r="A235" s="1" t="str">
        <f>Real!A235</f>
        <v>1350235030</v>
      </c>
      <c r="B235" s="1" t="str">
        <f>Real!J235</f>
        <v>MERO VELEZ RONALD ABRAHAM</v>
      </c>
      <c r="C235" t="str">
        <f>CLEAN(TRIM(Real!K235))</f>
        <v>BARRIO SAN MARTIN JARAMIJO</v>
      </c>
      <c r="D235" s="1" t="str">
        <f>Real!B235</f>
        <v>091601</v>
      </c>
      <c r="E235" s="1" t="str">
        <f>Real!O235</f>
        <v>639</v>
      </c>
      <c r="F235" s="1" t="str">
        <f>Real!R235</f>
        <v>PEON</v>
      </c>
      <c r="G235" s="1" t="str">
        <f>Real!C235</f>
        <v>0992875526001</v>
      </c>
      <c r="H235" s="1" t="str">
        <f>Real!D235</f>
        <v>0001</v>
      </c>
      <c r="I235" s="1" t="str">
        <f>Real!E235</f>
        <v>2-EMPRESA PRIVADA -SOCIEDADES / COMPANIAS</v>
      </c>
      <c r="J235" s="1" t="str">
        <f>Real!F235</f>
        <v>LANDCO CONSTRUCTORS S.A.</v>
      </c>
      <c r="K235" s="1" t="str">
        <f>Real!G235</f>
        <v>043917127</v>
      </c>
      <c r="L235" t="str">
        <f>CLEAN(TRIM(Real!H235))</f>
        <v>COLEMBAS. KM 13.5 VIA A SAMBORONDON. S/N. S/N. JUNTO A UNIV. ECOTE.</v>
      </c>
      <c r="M235" s="1" t="str">
        <f>Real!P235</f>
        <v>2025-04-07</v>
      </c>
      <c r="N235" s="1" t="s">
        <v>2873</v>
      </c>
    </row>
    <row r="236" spans="1:14" x14ac:dyDescent="0.25">
      <c r="A236" s="1" t="str">
        <f>Real!A236</f>
        <v>1350235303</v>
      </c>
      <c r="B236" s="1" t="str">
        <f>Real!J236</f>
        <v>VELEZ SOSA RAUL ARNALDO</v>
      </c>
      <c r="C236" t="str">
        <f>CLEAN(TRIM(Real!K236))</f>
        <v>LA PILA - MONTECRISTI</v>
      </c>
      <c r="D236" s="1" t="str">
        <f>Real!B236</f>
        <v>090112</v>
      </c>
      <c r="E236" s="1" t="str">
        <f>Real!O236</f>
        <v>638</v>
      </c>
      <c r="F236" s="1" t="str">
        <f>Real!R236</f>
        <v>OPERADOR DE AIREADORES</v>
      </c>
      <c r="G236" s="1" t="str">
        <f>Real!C236</f>
        <v>0991257721001</v>
      </c>
      <c r="H236" s="1" t="str">
        <f>Real!D236</f>
        <v>0001</v>
      </c>
      <c r="I236" s="1" t="str">
        <f>Real!E236</f>
        <v>2-EMPRESA PRIVADA -SOCIEDADES / COMPANIAS</v>
      </c>
      <c r="J236" s="1" t="str">
        <f>Real!F236</f>
        <v>INDUSTRIAL PESQUERA SANTA PRISCILA S.A.</v>
      </c>
      <c r="K236" s="1" t="str">
        <f>Real!G236</f>
        <v>046005231</v>
      </c>
      <c r="L236" t="str">
        <f>CLEAN(TRIM(Real!H236))</f>
        <v>MAPASINGUE. KM.5 1/2 VIA A DAULE, MAPASINGUE ESTE CALLE SEXTA (ESQ). 5</v>
      </c>
      <c r="M236" s="1" t="str">
        <f>Real!P236</f>
        <v>2025-03-17</v>
      </c>
      <c r="N236" s="1" t="s">
        <v>2873</v>
      </c>
    </row>
    <row r="237" spans="1:14" x14ac:dyDescent="0.25">
      <c r="A237" s="1" t="str">
        <f>Real!A237</f>
        <v>1350236178</v>
      </c>
      <c r="B237" s="1" t="str">
        <f>Real!J237</f>
        <v>LOOR MOREIRA YESSICA VIRGINIA</v>
      </c>
      <c r="C237" t="str">
        <f>CLEAN(TRIM(Real!K237))</f>
        <v>MAGELO</v>
      </c>
      <c r="D237" s="1" t="str">
        <f>Real!B237</f>
        <v>131301</v>
      </c>
      <c r="E237" s="1" t="str">
        <f>Real!O237</f>
        <v>115</v>
      </c>
      <c r="F237" s="1" t="str">
        <f>Real!R237</f>
        <v>JEFE DE FAMILIA DEL SSC</v>
      </c>
      <c r="G237" s="1" t="str">
        <f>Real!C237</f>
        <v>4302169800000</v>
      </c>
      <c r="H237" s="1" t="str">
        <f>Real!D237</f>
        <v>0001</v>
      </c>
      <c r="I237" s="1" t="str">
        <f>Real!E237</f>
        <v>17-ORGANIZACION CAMPESINA</v>
      </c>
      <c r="J237" s="1" t="str">
        <f>Real!F237</f>
        <v>VISQUIJE</v>
      </c>
      <c r="K237" s="1" t="str">
        <f>Real!G237</f>
        <v>0999408856</v>
      </c>
      <c r="L237" t="str">
        <f>CLEAN(TRIM(Real!H237))</f>
        <v>SANTA ANA/SANTA ANA/MANABI</v>
      </c>
      <c r="M237" s="1" t="str">
        <f>Real!P237</f>
        <v>2016-12-01</v>
      </c>
      <c r="N237" s="1" t="s">
        <v>2873</v>
      </c>
    </row>
    <row r="238" spans="1:14" x14ac:dyDescent="0.25">
      <c r="A238" s="1" t="str">
        <f>Real!A238</f>
        <v>1350238331</v>
      </c>
      <c r="B238" s="1" t="str">
        <f>Real!J238</f>
        <v>SANTANA CASTRO MARGARITA ELIZABETH</v>
      </c>
      <c r="C238" t="str">
        <f>CLEAN(TRIM(Real!K238))</f>
        <v>CERRO GUAYABAL</v>
      </c>
      <c r="D238" s="1" t="str">
        <f>Real!B238</f>
        <v>130102</v>
      </c>
      <c r="E238" s="1" t="str">
        <f>Real!O238</f>
        <v>470</v>
      </c>
      <c r="F238" s="1" t="str">
        <f>Real!R238</f>
        <v>ASISTENTE / AYUDANTE / AUXILIAR DE SERVICIOS EN GENERAL</v>
      </c>
      <c r="G238" s="1" t="str">
        <f>Real!C238</f>
        <v>1391737718001</v>
      </c>
      <c r="H238" s="1" t="str">
        <f>Real!D238</f>
        <v>0000</v>
      </c>
      <c r="I238" s="1" t="str">
        <f>Real!E238</f>
        <v>2-EMPRESA PRIVADA -SOCIEDADES / COMPANIAS</v>
      </c>
      <c r="J238" s="1" t="str">
        <f>Real!F238</f>
        <v>PROVEEDORA DEL CONSTRUCTOR S.A. PROVECOSA</v>
      </c>
      <c r="K238" s="1" t="str">
        <f>Real!G238</f>
        <v>052636364</v>
      </c>
      <c r="L238" t="str">
        <f>CLEAN(TRIM(Real!H238))</f>
        <v>PORTOVIEJO. AV. VENEZUELA . S/N. TEODORO WOLF. EDIFICO INMETRO .</v>
      </c>
      <c r="M238" s="1" t="str">
        <f>Real!P238</f>
        <v>2024-11-01</v>
      </c>
      <c r="N238" s="1" t="s">
        <v>2873</v>
      </c>
    </row>
    <row r="239" spans="1:14" x14ac:dyDescent="0.25">
      <c r="A239" s="1" t="str">
        <f>Real!A239</f>
        <v>1350238331</v>
      </c>
      <c r="B239" s="1" t="str">
        <f>Real!J239</f>
        <v>SANTANA CASTRO MARGARITA ELIZABETH</v>
      </c>
      <c r="C239" t="str">
        <f>CLEAN(TRIM(Real!K239))</f>
        <v>CERRO GUAYABAL</v>
      </c>
      <c r="D239" s="1" t="str">
        <f>Real!B239</f>
        <v>130902</v>
      </c>
      <c r="E239" s="1" t="str">
        <f>Real!O239</f>
        <v>470</v>
      </c>
      <c r="F239" s="1" t="str">
        <f>Real!R239</f>
        <v>TRABAJADOR EN GENERAL</v>
      </c>
      <c r="G239" s="1" t="str">
        <f>Real!C239</f>
        <v>1391921268001</v>
      </c>
      <c r="H239" s="1" t="str">
        <f>Real!D239</f>
        <v>0001</v>
      </c>
      <c r="I239" s="1" t="str">
        <f>Real!E239</f>
        <v>2-EMPRESA PRIVADA -SOCIEDADES / COMPANIAS</v>
      </c>
      <c r="J239" s="1" t="str">
        <f>Real!F239</f>
        <v>MAMC-MARITZA MERO S.A.S.</v>
      </c>
      <c r="K239" s="1" t="str">
        <f>Real!G239</f>
        <v>052451195</v>
      </c>
      <c r="L239" t="str">
        <f>CLEAN(TRIM(Real!H239))</f>
        <v>ESTANCIA LAS PALMAS. S/N VIA A PORTOVIEJO KILOMETRO 4.5. S/N. S/N.</v>
      </c>
      <c r="M239" s="1" t="str">
        <f>Real!P239</f>
        <v>2024-05-20</v>
      </c>
      <c r="N239" s="1" t="s">
        <v>2873</v>
      </c>
    </row>
    <row r="240" spans="1:14" x14ac:dyDescent="0.25">
      <c r="A240" s="1" t="str">
        <f>Real!A240</f>
        <v>1350238711</v>
      </c>
      <c r="B240" s="1" t="str">
        <f>Real!J240</f>
        <v>ZAMBRANO LOOR LUIS FERNANDO</v>
      </c>
      <c r="C240" t="str">
        <f>CLEAN(TRIM(Real!K240))</f>
        <v>...</v>
      </c>
      <c r="D240" s="1" t="str">
        <f>Real!B240</f>
        <v>090110</v>
      </c>
      <c r="E240" s="1" t="str">
        <f>Real!O240</f>
        <v>490</v>
      </c>
      <c r="F240" s="1" t="str">
        <f>Real!R240</f>
        <v>TRABAJADOR EN GENERAL</v>
      </c>
      <c r="G240" s="1" t="str">
        <f>Real!C240</f>
        <v>0990017514001</v>
      </c>
      <c r="H240" s="1" t="str">
        <f>Real!D240</f>
        <v>0000</v>
      </c>
      <c r="I240" s="1" t="str">
        <f>Real!E240</f>
        <v>2-EMPRESA PRIVADA -SOCIEDADES / COMPANIAS</v>
      </c>
      <c r="J240" s="1" t="str">
        <f>Real!F240</f>
        <v>TIENDAS INDUSTRIALES ASOCIADAS TIA S. A.</v>
      </c>
      <c r="K240" s="1" t="str">
        <f>Real!G240</f>
        <v>598830</v>
      </c>
      <c r="L240" t="str">
        <f>CLEAN(TRIM(Real!H240))</f>
        <v>CENTRO. CHIMBORAZO 217 LUQUE - VELEZ. 217. CHIMBORAZO. ESQUINERO.</v>
      </c>
      <c r="M240" s="1" t="str">
        <f>Real!P240</f>
        <v>2024-08-19</v>
      </c>
      <c r="N240" s="1" t="s">
        <v>2873</v>
      </c>
    </row>
    <row r="241" spans="1:14" x14ac:dyDescent="0.25">
      <c r="A241" s="1" t="str">
        <f>Real!A241</f>
        <v>1350238760</v>
      </c>
      <c r="B241" s="1" t="str">
        <f>Real!J241</f>
        <v>BOHORQUEZ VITE JESUS FRANCISCO</v>
      </c>
      <c r="C241" t="str">
        <f>CLEAN(TRIM(Real!K241))</f>
        <v>MARTHA BUCARAN. BARRIO INDEPENDIENTE. 163 B. GRUTA REINA DEL CISNE. ESTADIO INDE</v>
      </c>
      <c r="D241" s="1" t="str">
        <f>Real!B241</f>
        <v>170202</v>
      </c>
      <c r="E241" s="1" t="str">
        <f>Real!O241</f>
        <v>544</v>
      </c>
      <c r="F241" s="1" t="str">
        <f>Real!R241</f>
        <v>GUARDIA</v>
      </c>
      <c r="G241" s="1" t="str">
        <f>Real!C241</f>
        <v>1391703597001</v>
      </c>
      <c r="H241" s="1" t="str">
        <f>Real!D241</f>
        <v>0001</v>
      </c>
      <c r="I241" s="1" t="str">
        <f>Real!E241</f>
        <v>2-EMPRESA PRIVADA -SOCIEDADES / COMPANIAS</v>
      </c>
      <c r="J241" s="1" t="str">
        <f>Real!F241</f>
        <v>BRASEVIG BRAVO SEGURIDAD Y VIGILANCIA CIA. LTDA.</v>
      </c>
      <c r="K241" s="1" t="str">
        <f>Real!G241</f>
        <v>052381853</v>
      </c>
      <c r="L241" t="str">
        <f>CLEAN(TRIM(Real!H241))</f>
        <v>SAN AGUSTIN. ELOY ALFARO S/N OLIVA MIRANDA. SN. CALLE OLIVA MIRANDA. A</v>
      </c>
      <c r="M241" s="1" t="str">
        <f>Real!P241</f>
        <v>2024-09-13</v>
      </c>
      <c r="N241" s="1" t="s">
        <v>2873</v>
      </c>
    </row>
    <row r="242" spans="1:14" x14ac:dyDescent="0.25">
      <c r="A242" s="1" t="str">
        <f>Real!A242</f>
        <v>1350239446</v>
      </c>
      <c r="B242" s="1" t="str">
        <f>Real!J242</f>
        <v>GILER VINCES LUIS GUILLERMO</v>
      </c>
      <c r="C242" t="str">
        <f>CLEAN(TRIM(Real!K242))</f>
        <v>26 DE SEPTIEMBRE</v>
      </c>
      <c r="D242" s="1" t="str">
        <f>Real!B242</f>
        <v>130106</v>
      </c>
      <c r="E242" s="1" t="str">
        <f>Real!O242</f>
        <v>624</v>
      </c>
      <c r="F242" s="1" t="str">
        <f>Real!R242</f>
        <v>OBRERO/ELABORADOR DE CHIFLES</v>
      </c>
      <c r="G242" s="1" t="str">
        <f>Real!C242</f>
        <v>1391766467001</v>
      </c>
      <c r="H242" s="1" t="str">
        <f>Real!D242</f>
        <v>0001</v>
      </c>
      <c r="I242" s="1" t="str">
        <f>Real!E242</f>
        <v>2-EMPRESA PRIVADA -SOCIEDADES / COMPANIAS</v>
      </c>
      <c r="J242" s="1" t="str">
        <f>Real!F242</f>
        <v>PLANTAIN REPUBLIC / REPUBLICA DEL PLATANO EXPORTPLANTAIN S.A</v>
      </c>
      <c r="K242" s="1" t="str">
        <f>Real!G242</f>
        <v>052417776</v>
      </c>
      <c r="L242" t="str">
        <f>CLEAN(TRIM(Real!H242))</f>
        <v>TRES MARIAS. 15 DE ABRIL. SN. TULIPANES. HOSPITAL ESPECIALID.</v>
      </c>
      <c r="M242" s="1" t="str">
        <f>Real!P242</f>
        <v>2025-01-20</v>
      </c>
      <c r="N242" s="1" t="s">
        <v>2873</v>
      </c>
    </row>
    <row r="243" spans="1:14" x14ac:dyDescent="0.25">
      <c r="A243" s="1" t="str">
        <f>Real!A243</f>
        <v>1350240337</v>
      </c>
      <c r="B243" s="1" t="str">
        <f>Real!J243</f>
        <v>CARRE├æO ALCIVAR JANDRY DANIEL</v>
      </c>
      <c r="C243" t="str">
        <f>CLEAN(TRIM(Real!K243))</f>
        <v>Fco. de Orellana</v>
      </c>
      <c r="D243" s="1" t="str">
        <f>Real!B243</f>
        <v>NULL</v>
      </c>
      <c r="E243" s="1" t="str">
        <f>Real!O243</f>
        <v>506</v>
      </c>
      <c r="F243" s="1" t="str">
        <f>Real!R243</f>
        <v>CHOFER: camionetas livianas o mixtas hasta 3,5 toneladas.</v>
      </c>
      <c r="G243" s="1" t="str">
        <f>Real!C243</f>
        <v>1805040639001</v>
      </c>
      <c r="H243" s="1" t="str">
        <f>Real!D243</f>
        <v>0000</v>
      </c>
      <c r="I243" s="1" t="str">
        <f>Real!E243</f>
        <v>3-EMPRESA UNIPERSONAL /  PEQUEÐA INDUSTRIA</v>
      </c>
      <c r="J243" s="1" t="str">
        <f>Real!F243</f>
        <v>VILLENA AILLON CHRISTIAN ISRAEL</v>
      </c>
      <c r="K243" s="1" t="str">
        <f>Real!G243</f>
        <v>032830663-</v>
      </c>
      <c r="L243" t="str">
        <f>CLEAN(TRIM(Real!H243))</f>
        <v>CUENCASN</v>
      </c>
      <c r="M243" s="1" t="str">
        <f>Real!P243</f>
        <v>NULL</v>
      </c>
      <c r="N243" s="1" t="s">
        <v>2873</v>
      </c>
    </row>
    <row r="244" spans="1:14" x14ac:dyDescent="0.25">
      <c r="A244" s="1" t="str">
        <f>Real!A244</f>
        <v>1350241053</v>
      </c>
      <c r="B244" s="1" t="str">
        <f>Real!J244</f>
        <v>MERCHAN DELGADO JEREMY ALEXY</v>
      </c>
      <c r="C244" t="str">
        <f>CLEAN(TRIM(Real!K244))</f>
        <v>MONTECRISTI- BAJO DEL PECHICHE</v>
      </c>
      <c r="D244" s="1" t="str">
        <f>Real!B244</f>
        <v>132150</v>
      </c>
      <c r="E244" s="1" t="str">
        <f>Real!O244</f>
        <v>771</v>
      </c>
      <c r="F244" s="1" t="str">
        <f>Real!R244</f>
        <v>TRABAJADORES DE PRODUCCION: ENVASADORAS - EMPACADORAS - AYUDANTE PESAD</v>
      </c>
      <c r="G244" s="1" t="str">
        <f>Real!C244</f>
        <v>1391700776001</v>
      </c>
      <c r="H244" s="1" t="str">
        <f>Real!D244</f>
        <v>0000</v>
      </c>
      <c r="I244" s="1" t="str">
        <f>Real!E244</f>
        <v>2-EMPRESA PRIVADA -SOCIEDADES / COMPANIAS</v>
      </c>
      <c r="J244" s="1" t="str">
        <f>Real!F244</f>
        <v>TECNICA Y COMERCIO DE LA PESCA C.A. TECOPESCA</v>
      </c>
      <c r="K244" s="1" t="str">
        <f>Real!G244</f>
        <v>2389130 HA</v>
      </c>
      <c r="L244" t="str">
        <f>CLEAN(TRIM(Real!H244))</f>
        <v>JARAMIJO. VIA MANTA ROCAFUERTE KM 4 ATRAS COMP.FISHCOR. S/N. S/N. ATR</v>
      </c>
      <c r="M244" s="1" t="str">
        <f>Real!P244</f>
        <v>2024-08-16</v>
      </c>
      <c r="N244" s="1" t="s">
        <v>2873</v>
      </c>
    </row>
    <row r="245" spans="1:14" x14ac:dyDescent="0.25">
      <c r="A245" s="1" t="str">
        <f>Real!A245</f>
        <v>1350242275</v>
      </c>
      <c r="B245" s="1" t="str">
        <f>Real!J245</f>
        <v>QUIROZ CHAVEZ MARJORIE ROMINA</v>
      </c>
      <c r="C245" t="str">
        <f>CLEAN(TRIM(Real!K245))</f>
        <v>ECUADOR</v>
      </c>
      <c r="D245" s="1" t="str">
        <f>Real!B245</f>
        <v>130109</v>
      </c>
      <c r="E245" s="1" t="str">
        <f>Real!O245</f>
        <v>1159</v>
      </c>
      <c r="F245" s="1" t="str">
        <f>Real!R245</f>
        <v>VENDEDOR JUNIOR / EJECUTIVO DE VENTAS JUNIOR AL POR MAYOR Y MENOR</v>
      </c>
      <c r="G245" s="1" t="str">
        <f>Real!C245</f>
        <v>0190001490001</v>
      </c>
      <c r="H245" s="1" t="str">
        <f>Real!D245</f>
        <v>0000</v>
      </c>
      <c r="I245" s="1" t="str">
        <f>Real!E245</f>
        <v>2-EMPRESA PRIVADA -SOCIEDADES / COMPANIAS</v>
      </c>
      <c r="J245" s="1" t="str">
        <f>Real!F245</f>
        <v>MARCIMEX S A</v>
      </c>
      <c r="K245" s="1" t="str">
        <f>Real!G245</f>
        <v>072831991</v>
      </c>
      <c r="L245" t="str">
        <f>CLEAN(TRIM(Real!H245))</f>
        <v>TERCERA ZONA MILITAR. ANTONIO BORRERO. 13-45. ANTONIO VEGA MUNOZ. ESCU</v>
      </c>
      <c r="M245" s="1" t="str">
        <f>Real!P245</f>
        <v>2022-08-22</v>
      </c>
      <c r="N245" s="1" t="s">
        <v>2873</v>
      </c>
    </row>
    <row r="246" spans="1:14" x14ac:dyDescent="0.25">
      <c r="A246" s="1" t="str">
        <f>Real!A246</f>
        <v>1350242366</v>
      </c>
      <c r="B246" s="1" t="str">
        <f>Real!J246</f>
        <v>PESANTES MOREIRA KENIA KATHIUSKA</v>
      </c>
      <c r="C246" t="str">
        <f>CLEAN(TRIM(Real!K246))</f>
        <v>EL NEGRITAL. PASO LATERAL. S/N. S/N. DIAGONAL A CLINICA DEL DR ROBERS PIERE.</v>
      </c>
      <c r="D246" s="1" t="str">
        <f>Real!B246</f>
        <v>130108</v>
      </c>
      <c r="E246" s="1" t="str">
        <f>Real!O246</f>
        <v>605</v>
      </c>
      <c r="F246" s="1" t="str">
        <f>Real!R246</f>
        <v>EDUCADOR FAMILIAR CNH</v>
      </c>
      <c r="G246" s="1" t="str">
        <f>Real!C246</f>
        <v>1360055020001</v>
      </c>
      <c r="H246" s="1" t="str">
        <f>Real!D246</f>
        <v>0000</v>
      </c>
      <c r="I246" s="1" t="str">
        <f>Real!E246</f>
        <v>14-FUNCION EJECUTIVA, LEGISL, JUDICIAL Y ORGANISMOS DEL ESTA</v>
      </c>
      <c r="J246" s="1" t="str">
        <f>Real!F246</f>
        <v>COORDINACION ZONAL 4 - MIES</v>
      </c>
      <c r="K246" s="1" t="str">
        <f>Real!G246</f>
        <v>052564796/</v>
      </c>
      <c r="L246" t="str">
        <f>CLEAN(TRIM(Real!H246))</f>
        <v>HOSPITAL IESS. AV. MANABI. S/N. RIO AMAZONAS. A LOS LADOS HOSPIT.</v>
      </c>
      <c r="M246" s="1" t="str">
        <f>Real!P246</f>
        <v>2023-08-03</v>
      </c>
      <c r="N246" s="1" t="s">
        <v>2873</v>
      </c>
    </row>
    <row r="247" spans="1:14" x14ac:dyDescent="0.25">
      <c r="A247" s="1" t="str">
        <f>Real!A247</f>
        <v>1350242697</v>
      </c>
      <c r="B247" s="1" t="str">
        <f>Real!J247</f>
        <v>ZAMBRANO SOLORZANO SARA YADIRA</v>
      </c>
      <c r="C247" t="str">
        <f>CLEAN(TRIM(Real!K247))</f>
        <v>CALLE 10 CALLE R</v>
      </c>
      <c r="D247" s="1" t="str">
        <f>Real!B247</f>
        <v>130950</v>
      </c>
      <c r="E247" s="1" t="str">
        <f>Real!O247</f>
        <v>137</v>
      </c>
      <c r="F247" s="1" t="str">
        <f>Real!R247</f>
        <v>TRABAJADOR/A NO REMUNERADO DEL HOGAR</v>
      </c>
      <c r="G247" s="1" t="str">
        <f>Real!C247</f>
        <v>1350242697092</v>
      </c>
      <c r="H247" s="1" t="str">
        <f>Real!D247</f>
        <v>0001</v>
      </c>
      <c r="I247" s="1" t="str">
        <f>Real!E247</f>
        <v>35-TRABAJO NO REMUNERADO DEL HOGAR</v>
      </c>
      <c r="J247" s="1" t="str">
        <f>Real!F247</f>
        <v>ZAMBRANO SOLORZANO SARA YADIRA</v>
      </c>
      <c r="K247" s="1" t="str">
        <f>Real!G247</f>
        <v>NULL</v>
      </c>
      <c r="L247" t="str">
        <f>CLEAN(TRIM(Real!H247))</f>
        <v>CALLE 10 CALLE R</v>
      </c>
      <c r="M247" s="1" t="str">
        <f>Real!P247</f>
        <v>2019-08-01</v>
      </c>
      <c r="N247" s="1" t="s">
        <v>2873</v>
      </c>
    </row>
    <row r="248" spans="1:14" x14ac:dyDescent="0.25">
      <c r="A248" s="1" t="str">
        <f>Real!A248</f>
        <v>1350242911</v>
      </c>
      <c r="B248" s="1" t="str">
        <f>Real!J248</f>
        <v>MOREIRA ARTEAGA JHONNY ELOY</v>
      </c>
      <c r="C248" t="str">
        <f>CLEAN(TRIM(Real!K248))</f>
        <v>PELILEO GRANDE</v>
      </c>
      <c r="D248" s="1" t="str">
        <f>Real!B248</f>
        <v>180750</v>
      </c>
      <c r="E248" s="1" t="str">
        <f>Real!O248</f>
        <v>475</v>
      </c>
      <c r="F248" s="1" t="str">
        <f>Real!R248</f>
        <v>OPERARIO ARTESANO</v>
      </c>
      <c r="G248" s="1" t="str">
        <f>Real!C248</f>
        <v>1802389054001</v>
      </c>
      <c r="H248" s="1" t="str">
        <f>Real!D248</f>
        <v>0001</v>
      </c>
      <c r="I248" s="1" t="str">
        <f>Real!E248</f>
        <v>8-ARTESANAL</v>
      </c>
      <c r="J248" s="1" t="str">
        <f>Real!F248</f>
        <v>SANCHEZ LLERENA JESUS MARCELO</v>
      </c>
      <c r="K248" s="1" t="str">
        <f>Real!G248</f>
        <v>032871984</v>
      </c>
      <c r="L248" t="str">
        <f>CLEAN(TRIM(Real!H248))</f>
        <v>LA PAZ. SECTOR LA PAZ. SN. VIA A HUAMBALO. 2 CUADRAS GASOLINER.</v>
      </c>
      <c r="M248" s="1" t="str">
        <f>Real!P248</f>
        <v>2024-03-01</v>
      </c>
      <c r="N248" s="1" t="s">
        <v>2873</v>
      </c>
    </row>
    <row r="249" spans="1:14" x14ac:dyDescent="0.25">
      <c r="A249" s="1" t="str">
        <f>Real!A249</f>
        <v>1350243331</v>
      </c>
      <c r="B249" s="1" t="str">
        <f>Real!J249</f>
        <v>FERNANDEZ ALCIVAR RUBEN STEVEN</v>
      </c>
      <c r="C249" t="str">
        <f>CLEAN(TRIM(Real!K249))</f>
        <v>24 DE MAYO</v>
      </c>
      <c r="D249" s="1" t="str">
        <f>Real!B249</f>
        <v>131650</v>
      </c>
      <c r="E249" s="1" t="str">
        <f>Real!O249</f>
        <v>475</v>
      </c>
      <c r="F249" s="1" t="str">
        <f>Real!R249</f>
        <v>TRABAJADOR EN GENERAL</v>
      </c>
      <c r="G249" s="1" t="str">
        <f>Real!C249</f>
        <v>1313217059001</v>
      </c>
      <c r="H249" s="1" t="str">
        <f>Real!D249</f>
        <v>0000</v>
      </c>
      <c r="I249" s="1" t="str">
        <f>Real!E249</f>
        <v>3-EMPRESA UNIPERSONAL /  PEQUEÐA INDUSTRIA</v>
      </c>
      <c r="J249" s="1" t="str">
        <f>Real!F249</f>
        <v>MACIAS CEDEÐO CESAR ENRIQUE</v>
      </c>
      <c r="K249" s="1" t="str">
        <f>Real!G249</f>
        <v>052636448</v>
      </c>
      <c r="L249" t="str">
        <f>CLEAN(TRIM(Real!H249))</f>
        <v>SN. 15 DE FEBRERO. SN. SUCRE. DIAGONAL A DISENSA.</v>
      </c>
      <c r="M249" s="1" t="str">
        <f>Real!P249</f>
        <v>2024-03-01</v>
      </c>
      <c r="N249" s="1" t="s">
        <v>2873</v>
      </c>
    </row>
    <row r="250" spans="1:14" x14ac:dyDescent="0.25">
      <c r="A250" s="1" t="str">
        <f>Real!A250</f>
        <v>1350243976</v>
      </c>
      <c r="B250" s="1" t="str">
        <f>Real!J250</f>
        <v>DELGADO CELORIO GEMA MONSERRATE</v>
      </c>
      <c r="C250" t="str">
        <f>CLEAN(TRIM(Real!K250))</f>
        <v>PUERTO QUITO</v>
      </c>
      <c r="D250" s="1" t="str">
        <f>Real!B250</f>
        <v>170950</v>
      </c>
      <c r="E250" s="1" t="str">
        <f>Real!O250</f>
        <v>480</v>
      </c>
      <c r="F250" s="1" t="str">
        <f>Real!R250</f>
        <v>COORDINADOR ACADEMICO</v>
      </c>
      <c r="G250" s="1" t="str">
        <f>Real!C250</f>
        <v>1792194520001</v>
      </c>
      <c r="H250" s="1" t="str">
        <f>Real!D250</f>
        <v>0000</v>
      </c>
      <c r="I250" s="1" t="str">
        <f>Real!E250</f>
        <v>2-EMPRESA PRIVADA -SOCIEDADES / COMPANIAS</v>
      </c>
      <c r="J250" s="1" t="str">
        <f>Real!F250</f>
        <v>UNIDAD EDUCATIVA FISCOMISIONAL SANTIAGO APOSTOL</v>
      </c>
      <c r="K250" s="1" t="str">
        <f>Real!G250</f>
        <v>2156042</v>
      </c>
      <c r="L250" t="str">
        <f>CLEAN(TRIM(Real!H250))</f>
        <v>AV. 18 DE MAYO. AV. 18 DE MAYO S/N PEDRO VICENTE MALDONADO. S/N. PEDRO</v>
      </c>
      <c r="M250" s="1" t="str">
        <f>Real!P250</f>
        <v>2024-04-01</v>
      </c>
      <c r="N250" s="1" t="s">
        <v>2873</v>
      </c>
    </row>
    <row r="251" spans="1:14" x14ac:dyDescent="0.25">
      <c r="A251" s="1" t="str">
        <f>Real!A251</f>
        <v>1350245492</v>
      </c>
      <c r="B251" s="1" t="str">
        <f>Real!J251</f>
        <v>ZAMBRANO ZAMBRANO GEMA VALENTINA</v>
      </c>
      <c r="C251" t="str">
        <f>CLEAN(TRIM(Real!K251))</f>
        <v>QUITO</v>
      </c>
      <c r="D251" s="1" t="str">
        <f>Real!B251</f>
        <v>170123</v>
      </c>
      <c r="E251" s="1" t="str">
        <f>Real!O251</f>
        <v>1265</v>
      </c>
      <c r="F251" s="1" t="str">
        <f>Real!R251</f>
        <v>ENFERMERA PROFESIONAL</v>
      </c>
      <c r="G251" s="1" t="str">
        <f>Real!C251</f>
        <v>1791221753001</v>
      </c>
      <c r="H251" s="1" t="str">
        <f>Real!D251</f>
        <v>0000</v>
      </c>
      <c r="I251" s="1" t="str">
        <f>Real!E251</f>
        <v>2-EMPRESA PRIVADA -SOCIEDADES / COMPANIAS</v>
      </c>
      <c r="J251" s="1" t="str">
        <f>Real!F251</f>
        <v>HOSPITAL DE LOS VALLES S. A. HODEVALLES</v>
      </c>
      <c r="K251" s="1" t="str">
        <f>Real!G251</f>
        <v>022977900</v>
      </c>
      <c r="L251" t="str">
        <f>CLEAN(TRIM(Real!H251))</f>
        <v>VALLE. AV. INTEROCEANICA . S/N . AV. FLORENCIA. JUNTO AL SCALA SHOP.</v>
      </c>
      <c r="M251" s="1" t="str">
        <f>Real!P251</f>
        <v>2025-04-01</v>
      </c>
      <c r="N251" s="1" t="s">
        <v>2873</v>
      </c>
    </row>
    <row r="252" spans="1:14" x14ac:dyDescent="0.25">
      <c r="A252" s="1" t="str">
        <f>Real!A252</f>
        <v>1350247092</v>
      </c>
      <c r="B252" s="1" t="str">
        <f>Real!J252</f>
        <v>PALMA SALVATIERRA MARIA KATHERINE</v>
      </c>
      <c r="C252" t="str">
        <f>CLEAN(TRIM(Real!K252))</f>
        <v>COLON. 30 DE SEPTIEMBRE. SN. PABLO ANIBAL. CERCA DEL ESTADIO 30 DE SEPTIEMBRE.</v>
      </c>
      <c r="D252" s="1" t="str">
        <f>Real!B252</f>
        <v>170115</v>
      </c>
      <c r="E252" s="1" t="str">
        <f>Real!O252</f>
        <v>686</v>
      </c>
      <c r="F252" s="1" t="str">
        <f>Real!R252</f>
        <v>VENDEDOR JUNIOR / EJECUTIVO DE VENTAS JUNIOR AL POR MAYOR Y MENOR</v>
      </c>
      <c r="G252" s="1" t="str">
        <f>Real!C252</f>
        <v>1791984722001</v>
      </c>
      <c r="H252" s="1" t="str">
        <f>Real!D252</f>
        <v>0000</v>
      </c>
      <c r="I252" s="1" t="str">
        <f>Real!E252</f>
        <v>2-EMPRESA PRIVADA -SOCIEDADES / COMPANIAS</v>
      </c>
      <c r="J252" s="1" t="str">
        <f>Real!F252</f>
        <v>FARMAENLACE CIA. LTDA.</v>
      </c>
      <c r="K252" s="1" t="str">
        <f>Real!G252</f>
        <v>2993100</v>
      </c>
      <c r="L252" t="str">
        <f>CLEAN(TRIM(Real!H252))</f>
        <v>LA LUZ. RAFAEL RAMOS. E2-210 . CASTELLI. MAGDA SUPERMERCADOS.</v>
      </c>
      <c r="M252" s="1" t="str">
        <f>Real!P252</f>
        <v>2024-08-26</v>
      </c>
      <c r="N252" s="1" t="s">
        <v>2873</v>
      </c>
    </row>
    <row r="253" spans="1:14" x14ac:dyDescent="0.25">
      <c r="A253" s="1" t="str">
        <f>Real!A253</f>
        <v>1350248256</v>
      </c>
      <c r="B253" s="1" t="str">
        <f>Real!J253</f>
        <v>PALMA HERNANDEZ JENNIFER PAOLA</v>
      </c>
      <c r="C253" t="str">
        <f>CLEAN(TRIM(Real!K253))</f>
        <v>CARCELEN</v>
      </c>
      <c r="D253" s="1" t="str">
        <f>Real!B253</f>
        <v>170117</v>
      </c>
      <c r="E253" s="1" t="str">
        <f>Real!O253</f>
        <v>550</v>
      </c>
      <c r="F253" s="1" t="str">
        <f>Real!R253</f>
        <v>ASISTENTE / AYUDANTE / AUXILIAR ADMINISTRATIVO</v>
      </c>
      <c r="G253" s="1" t="str">
        <f>Real!C253</f>
        <v>1790166996001</v>
      </c>
      <c r="H253" s="1" t="str">
        <f>Real!D253</f>
        <v>0001</v>
      </c>
      <c r="I253" s="1" t="str">
        <f>Real!E253</f>
        <v>2-EMPRESA PRIVADA -SOCIEDADES / COMPANIAS</v>
      </c>
      <c r="J253" s="1" t="str">
        <f>Real!F253</f>
        <v>SURMAQ S.A.</v>
      </c>
      <c r="K253" s="1" t="str">
        <f>Real!G253</f>
        <v>2451212</v>
      </c>
      <c r="L253" t="str">
        <f>CLEAN(TRIM(Real!H253))</f>
        <v>ANDALUCIA . AV. DE LA PRENSA 3293 JORGE PIEDRA. 3293. JORGE PIEDRA. JU</v>
      </c>
      <c r="M253" s="1" t="str">
        <f>Real!P253</f>
        <v>2025-01-13</v>
      </c>
      <c r="N253" s="1" t="s">
        <v>2873</v>
      </c>
    </row>
    <row r="254" spans="1:14" x14ac:dyDescent="0.25">
      <c r="A254" s="1" t="str">
        <f>Real!A254</f>
        <v>1350248645</v>
      </c>
      <c r="B254" s="1" t="str">
        <f>Real!J254</f>
        <v>CEDEÐO RIVERA WELINGTON JOSUE</v>
      </c>
      <c r="C254" t="str">
        <f>CLEAN(TRIM(Real!K254))</f>
        <v>GUAYAQUIL</v>
      </c>
      <c r="D254" s="1" t="str">
        <f>Real!B254</f>
        <v>131250</v>
      </c>
      <c r="E254" s="1" t="str">
        <f>Real!O254</f>
        <v>491</v>
      </c>
      <c r="F254" s="1" t="str">
        <f>Real!R254</f>
        <v>AUXILIAR / AYUDANTE DEL SECTOR DE METALMECANICA SIN EXPERIENCIA</v>
      </c>
      <c r="G254" s="1" t="str">
        <f>Real!C254</f>
        <v>0919331512001</v>
      </c>
      <c r="H254" s="1" t="str">
        <f>Real!D254</f>
        <v>0000</v>
      </c>
      <c r="I254" s="1" t="str">
        <f>Real!E254</f>
        <v>3-EMPRESA UNIPERSONAL /  PEQUEÐA INDUSTRIA</v>
      </c>
      <c r="J254" s="1" t="str">
        <f>Real!F254</f>
        <v>BUSTAMANTE TAMAYO JUAN CARLOS</v>
      </c>
      <c r="K254" s="1" t="str">
        <f>Real!G254</f>
        <v>042272114</v>
      </c>
      <c r="L254" t="str">
        <f>CLEAN(TRIM(Real!H254))</f>
        <v>ARGENTINOS. JUAN MONTALVO . 30-30. LAVALLE. S/N.</v>
      </c>
      <c r="M254" s="1" t="str">
        <f>Real!P254</f>
        <v>2024-07-31</v>
      </c>
      <c r="N254" s="1" t="s">
        <v>2873</v>
      </c>
    </row>
    <row r="255" spans="1:14" x14ac:dyDescent="0.25">
      <c r="A255" s="1" t="str">
        <f>Real!A255</f>
        <v>1350249270</v>
      </c>
      <c r="B255" s="1" t="str">
        <f>Real!J255</f>
        <v>CUSME DE LA CRUZ MARIA FERNANDA</v>
      </c>
      <c r="C255" t="str">
        <f>CLEAN(TRIM(Real!K255))</f>
        <v>KM 11.5 VIA A DAULE</v>
      </c>
      <c r="D255" s="1" t="str">
        <f>Real!B255</f>
        <v>090110</v>
      </c>
      <c r="E255" s="1" t="str">
        <f>Real!O255</f>
        <v>475</v>
      </c>
      <c r="F255" s="1" t="str">
        <f>Real!R255</f>
        <v>TRABAJADOR EN GENERAL</v>
      </c>
      <c r="G255" s="1" t="str">
        <f>Real!C255</f>
        <v>0992686138001</v>
      </c>
      <c r="H255" s="1" t="str">
        <f>Real!D255</f>
        <v>0001</v>
      </c>
      <c r="I255" s="1" t="str">
        <f>Real!E255</f>
        <v>2-EMPRESA PRIVADA -SOCIEDADES / COMPANIAS</v>
      </c>
      <c r="J255" s="1" t="str">
        <f>Real!F255</f>
        <v>SOLUPACK SOLUCIONES &amp; EMPAQUES S.A.</v>
      </c>
      <c r="K255" s="1" t="str">
        <f>Real!G255</f>
        <v>0999977872</v>
      </c>
      <c r="L255" t="str">
        <f>CLEAN(TRIM(Real!H255))</f>
        <v>NORTE. COLINAS DE MONTEBELLO SOLAR 13 . KM 11. VIA A DAULE . PARQUE IN</v>
      </c>
      <c r="M255" s="1" t="str">
        <f>Real!P255</f>
        <v>2024-10-22</v>
      </c>
      <c r="N255" s="1" t="s">
        <v>2873</v>
      </c>
    </row>
    <row r="256" spans="1:14" x14ac:dyDescent="0.25">
      <c r="A256" s="1" t="str">
        <f>Real!A256</f>
        <v>1350250021</v>
      </c>
      <c r="B256" s="1" t="str">
        <f>Real!J256</f>
        <v>GANCHOZO VARGAS MABELIN MONSERRATE</v>
      </c>
      <c r="C256" t="str">
        <f>CLEAN(TRIM(Real!K256))</f>
        <v>SAN FERNANDO. LUCAS TIPAN. 85-11. CARLOS GABILANES. CERCA DEL SUCENTRO DE SAN FE</v>
      </c>
      <c r="D256" s="1" t="str">
        <f>Real!B256</f>
        <v>131550</v>
      </c>
      <c r="E256" s="1" t="str">
        <f>Real!O256</f>
        <v>122</v>
      </c>
      <c r="F256" s="1" t="str">
        <f>Real!R256</f>
        <v>TRABAJADOR/A NO REMUNERADO DEL HOGAR</v>
      </c>
      <c r="G256" s="1" t="str">
        <f>Real!C256</f>
        <v>1350250021092</v>
      </c>
      <c r="H256" s="1" t="str">
        <f>Real!D256</f>
        <v>0001</v>
      </c>
      <c r="I256" s="1" t="str">
        <f>Real!E256</f>
        <v>35-TRABAJO NO REMUNERADO DEL HOGAR</v>
      </c>
      <c r="J256" s="1" t="str">
        <f>Real!F256</f>
        <v>GANCHOZO VARGAS MABELIN MONSERRATE</v>
      </c>
      <c r="K256" s="1" t="str">
        <f>Real!G256</f>
        <v>NULL</v>
      </c>
      <c r="L256" t="str">
        <f>CLEAN(TRIM(Real!H256))</f>
        <v>VIA BAHIA CHONE ENTRE LA Y DEL KM 22 Y EL KM 20 SAN AGUSTIN</v>
      </c>
      <c r="M256" s="1" t="str">
        <f>Real!P256</f>
        <v>2019-08-01</v>
      </c>
      <c r="N256" s="1" t="s">
        <v>2873</v>
      </c>
    </row>
    <row r="257" spans="1:14" x14ac:dyDescent="0.25">
      <c r="A257" s="1" t="str">
        <f>Real!A257</f>
        <v>1350250963</v>
      </c>
      <c r="B257" s="1" t="str">
        <f>Real!J257</f>
        <v>INTRIAGO LOOR SERGIO AUGUSTO</v>
      </c>
      <c r="C257" t="str">
        <f>CLEAN(TRIM(Real!K257))</f>
        <v>EL PORVENIR</v>
      </c>
      <c r="D257" s="1" t="str">
        <f>Real!B257</f>
        <v>130401</v>
      </c>
      <c r="E257" s="1" t="str">
        <f>Real!O257</f>
        <v>110</v>
      </c>
      <c r="F257" s="1" t="str">
        <f>Real!R257</f>
        <v>JEFE DE FAMILIA DEL SSC</v>
      </c>
      <c r="G257" s="1" t="str">
        <f>Real!C257</f>
        <v>4302162500000</v>
      </c>
      <c r="H257" s="1" t="str">
        <f>Real!D257</f>
        <v>0001</v>
      </c>
      <c r="I257" s="1" t="str">
        <f>Real!E257</f>
        <v>17-ORGANIZACION CAMPESINA</v>
      </c>
      <c r="J257" s="1" t="str">
        <f>Real!F257</f>
        <v>EL PORVENIR</v>
      </c>
      <c r="K257" s="1" t="str">
        <f>Real!G257</f>
        <v>0992730322</v>
      </c>
      <c r="L257" t="str">
        <f>CLEAN(TRIM(Real!H257))</f>
        <v>EL CARMEN/EL CARMEN/MANABI</v>
      </c>
      <c r="M257" s="1" t="str">
        <f>Real!P257</f>
        <v>2013-02-01</v>
      </c>
      <c r="N257" s="1" t="s">
        <v>2873</v>
      </c>
    </row>
    <row r="258" spans="1:14" x14ac:dyDescent="0.25">
      <c r="A258" s="1" t="str">
        <f>Real!A258</f>
        <v>1350251672</v>
      </c>
      <c r="B258" s="1" t="str">
        <f>Real!J258</f>
        <v>GUAGUA VELEZ BRYAN ALEXANDER</v>
      </c>
      <c r="C258" t="str">
        <f>CLEAN(TRIM(Real!K258))</f>
        <v>VIA INTERBARRIAL S/N Y PRIMERA A</v>
      </c>
      <c r="D258" s="1" t="str">
        <f>Real!B258</f>
        <v>130805</v>
      </c>
      <c r="E258" s="1" t="str">
        <f>Real!O258</f>
        <v>505</v>
      </c>
      <c r="F258" s="1" t="str">
        <f>Real!R258</f>
        <v>ESTIBADORES DE MERCADERIA EN BUQUES DE ALTO BORDO</v>
      </c>
      <c r="G258" s="1" t="str">
        <f>Real!C258</f>
        <v>1391794363001</v>
      </c>
      <c r="H258" s="1" t="str">
        <f>Real!D258</f>
        <v>0001</v>
      </c>
      <c r="I258" s="1" t="str">
        <f>Real!E258</f>
        <v>2-EMPRESA PRIVADA -SOCIEDADES / COMPANIAS</v>
      </c>
      <c r="J258" s="1" t="str">
        <f>Real!F258</f>
        <v>PROSERMAGUA S.A.</v>
      </c>
      <c r="K258" s="1" t="str">
        <f>Real!G258</f>
        <v>052928128</v>
      </c>
      <c r="L258" t="str">
        <f>CLEAN(TRIM(Real!H258))</f>
        <v>NUEVA ESPERANZA. NUEVA ESPERANZA CALLE 1 A AV. 5 REF. 1/2 CUADRA DE BI</v>
      </c>
      <c r="M258" s="1" t="str">
        <f>Real!P258</f>
        <v>2018-10-05</v>
      </c>
      <c r="N258" s="1" t="s">
        <v>2873</v>
      </c>
    </row>
    <row r="259" spans="1:14" x14ac:dyDescent="0.25">
      <c r="A259" s="1" t="str">
        <f>Real!A259</f>
        <v>1350253082</v>
      </c>
      <c r="B259" s="1" t="str">
        <f>Real!J259</f>
        <v>ARTEAGA BASURTO PAUL ABEL</v>
      </c>
      <c r="C259" t="str">
        <f>CLEAN(TRIM(Real!K259))</f>
        <v>AV. CHONE Y ALVARADO</v>
      </c>
      <c r="D259" s="1" t="str">
        <f>Real!B259</f>
        <v>130401</v>
      </c>
      <c r="E259" s="1" t="str">
        <f>Real!O259</f>
        <v>255</v>
      </c>
      <c r="F259" s="1" t="str">
        <f>Real!R259</f>
        <v>JOVEN EMPRENDEDOR</v>
      </c>
      <c r="G259" s="1" t="str">
        <f>Real!C259</f>
        <v>1350253082001</v>
      </c>
      <c r="H259" s="1" t="str">
        <f>Real!D259</f>
        <v>0000</v>
      </c>
      <c r="I259" s="1" t="str">
        <f>Real!E259</f>
        <v>3-EMPRESA UNIPERSONAL /  PEQUEÐA INDUSTRIA</v>
      </c>
      <c r="J259" s="1" t="str">
        <f>Real!F259</f>
        <v>ARTEAGA BASURTO PAUL ABEL</v>
      </c>
      <c r="K259" s="1" t="str">
        <f>Real!G259</f>
        <v>NULL</v>
      </c>
      <c r="L259" t="str">
        <f>CLEAN(TRIM(Real!H259))</f>
        <v>VIA CHONE Y ROBLES</v>
      </c>
      <c r="M259" s="1" t="str">
        <f>Real!P259</f>
        <v>2025-04-01</v>
      </c>
      <c r="N259" s="1" t="s">
        <v>2873</v>
      </c>
    </row>
    <row r="260" spans="1:14" x14ac:dyDescent="0.25">
      <c r="A260" s="1" t="str">
        <f>Real!A260</f>
        <v>1350253124</v>
      </c>
      <c r="B260" s="1" t="str">
        <f>Real!J260</f>
        <v>BRIONES PICO JUAN DANIEL</v>
      </c>
      <c r="C260" t="str">
        <f>CLEAN(TRIM(Real!K260))</f>
        <v>CALLE 3 DE NOVIEMBRE34 Y CALLE VICENTE PAUL</v>
      </c>
      <c r="D260" s="1" t="str">
        <f>Real!B260</f>
        <v>130106</v>
      </c>
      <c r="E260" s="1" t="str">
        <f>Real!O260</f>
        <v>921</v>
      </c>
      <c r="F260" s="1" t="str">
        <f>Real!R260</f>
        <v>AGENTE CIVIL DE TRANSITO 1</v>
      </c>
      <c r="G260" s="1" t="str">
        <f>Real!C260</f>
        <v>1360076020001</v>
      </c>
      <c r="H260" s="1" t="str">
        <f>Real!D260</f>
        <v>0000</v>
      </c>
      <c r="I260" s="1" t="str">
        <f>Real!E260</f>
        <v>10-ORGANISMOS DEL REGIMEN SECCIONAL</v>
      </c>
      <c r="J260" s="1" t="str">
        <f>Real!F260</f>
        <v>EMPRESA PUBLICA MUNICIPAL DE TRANSPORTE TERRESTRE, TRANSITO</v>
      </c>
      <c r="K260" s="1" t="str">
        <f>Real!G260</f>
        <v>053701975</v>
      </c>
      <c r="L260" t="str">
        <f>CLEAN(TRIM(Real!H260))</f>
        <v>CDLA SAN JORGE. AV. METROLOPITANA ELOY ALFARO VIA PORTOVIEJO MANTA. S/</v>
      </c>
      <c r="M260" s="1" t="str">
        <f>Real!P260</f>
        <v>2019-02-04</v>
      </c>
      <c r="N260" s="1" t="s">
        <v>2873</v>
      </c>
    </row>
    <row r="261" spans="1:14" x14ac:dyDescent="0.25">
      <c r="A261" s="1" t="str">
        <f>Real!A261</f>
        <v>1350253397</v>
      </c>
      <c r="B261" s="1" t="str">
        <f>Real!J261</f>
        <v>IBARRA MENDOZA JACQUELINE ELIZABETH</v>
      </c>
      <c r="C261" t="str">
        <f>CLEAN(TRIM(Real!K261))</f>
        <v>ENTRADA SN DIAGONA ALA CASA COMUNAL VIA AL RECINTO EL POTRERILLO</v>
      </c>
      <c r="D261" s="1" t="str">
        <f>Real!B261</f>
        <v>130151</v>
      </c>
      <c r="E261" s="1" t="str">
        <f>Real!O261</f>
        <v>122</v>
      </c>
      <c r="F261" s="1" t="str">
        <f>Real!R261</f>
        <v>TRABAJADOR/A NO REMUNERADO DEL HOGAR</v>
      </c>
      <c r="G261" s="1" t="str">
        <f>Real!C261</f>
        <v>1350253397092</v>
      </c>
      <c r="H261" s="1" t="str">
        <f>Real!D261</f>
        <v>0001</v>
      </c>
      <c r="I261" s="1" t="str">
        <f>Real!E261</f>
        <v>35-TRABAJO NO REMUNERADO DEL HOGAR</v>
      </c>
      <c r="J261" s="1" t="str">
        <f>Real!F261</f>
        <v>IBARRA MENDOZA JACQUELINE ELIZABETH</v>
      </c>
      <c r="K261" s="1" t="str">
        <f>Real!G261</f>
        <v>NULL</v>
      </c>
      <c r="L261" t="str">
        <f>CLEAN(TRIM(Real!H261))</f>
        <v>ENTRADA SN DIAGONA ALA CASA COMUNAL VIA AL RECINTO EL POTRERILLO</v>
      </c>
      <c r="M261" s="1" t="str">
        <f>Real!P261</f>
        <v>2019-08-01</v>
      </c>
      <c r="N261" s="1" t="s">
        <v>2873</v>
      </c>
    </row>
    <row r="262" spans="1:14" x14ac:dyDescent="0.25">
      <c r="A262" s="1" t="str">
        <f>Real!A262</f>
        <v>1350254601</v>
      </c>
      <c r="B262" s="1" t="str">
        <f>Real!J262</f>
        <v>CEDEÐO CONTRERAS JUAN DAVID</v>
      </c>
      <c r="C262" t="str">
        <f>CLEAN(TRIM(Real!K262))</f>
        <v>CDLA. PRIMAVERA DOS</v>
      </c>
      <c r="D262" s="1" t="str">
        <f>Real!B262</f>
        <v>091150</v>
      </c>
      <c r="E262" s="1" t="str">
        <f>Real!O262</f>
        <v>813</v>
      </c>
      <c r="F262" s="1" t="str">
        <f>Real!R262</f>
        <v>TRABAJADORES AGRICOLAS QUE LABORAN EN LAS PLANTACIONES</v>
      </c>
      <c r="G262" s="1" t="str">
        <f>Real!C262</f>
        <v>0992667591001</v>
      </c>
      <c r="H262" s="1" t="str">
        <f>Real!D262</f>
        <v>0001</v>
      </c>
      <c r="I262" s="1" t="str">
        <f>Real!E262</f>
        <v>2-EMPRESA PRIVADA -SOCIEDADES / COMPANIAS</v>
      </c>
      <c r="J262" s="1" t="str">
        <f>Real!F262</f>
        <v>UZCATIMPORT S.A.</v>
      </c>
      <c r="K262" s="1" t="str">
        <f>Real!G262</f>
        <v>042306635</v>
      </c>
      <c r="L262" t="str">
        <f>CLEAN(TRIM(Real!H262))</f>
        <v>URDESA CENTRAL. PEDRO CARBO 123 JUNIN . 209. CALLE UNICA. COMPLEMETOS</v>
      </c>
      <c r="M262" s="1" t="str">
        <f>Real!P262</f>
        <v>2025-03-02</v>
      </c>
      <c r="N262" s="1" t="s">
        <v>2873</v>
      </c>
    </row>
    <row r="263" spans="1:14" x14ac:dyDescent="0.25">
      <c r="A263" s="1" t="str">
        <f>Real!A263</f>
        <v>1350255228</v>
      </c>
      <c r="B263" s="1" t="str">
        <f>Real!J263</f>
        <v>CARDENAS DELGADO PABLO GABRIEL</v>
      </c>
      <c r="C263" t="str">
        <f>CLEAN(TRIM(Real!K263))</f>
        <v>MONTECRISTI</v>
      </c>
      <c r="D263" s="1" t="str">
        <f>Real!B263</f>
        <v>130000</v>
      </c>
      <c r="E263" s="1" t="str">
        <f>Real!O263</f>
        <v>475</v>
      </c>
      <c r="F263" s="1" t="str">
        <f>Real!R263</f>
        <v>TRABAJADOR EN</v>
      </c>
      <c r="G263" s="1" t="str">
        <f>Real!C263</f>
        <v>1391933828001</v>
      </c>
      <c r="H263" s="1" t="str">
        <f>Real!D263</f>
        <v>0001</v>
      </c>
      <c r="I263" s="1" t="str">
        <f>Real!E263</f>
        <v>2-EMPRESA PRIVADA -SOCIEDADES / COMPANIAS</v>
      </c>
      <c r="J263" s="1" t="str">
        <f>Real!F263</f>
        <v>ALH TECNOLOGIA S.A.S.</v>
      </c>
      <c r="K263" s="1" t="str">
        <f>Real!G263</f>
        <v>042591370</v>
      </c>
      <c r="L263" t="str">
        <f>CLEAN(TRIM(Real!H263))</f>
        <v>VICHE</v>
      </c>
      <c r="M263" s="1" t="str">
        <f>Real!P263</f>
        <v>2024-09-16</v>
      </c>
      <c r="N263" s="1" t="s">
        <v>2873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81BC-F7C0-4819-B821-E3DE12E6BE87}">
  <dimension ref="A1:B263"/>
  <sheetViews>
    <sheetView zoomScaleNormal="100" workbookViewId="0">
      <selection activeCell="B1" sqref="B1"/>
    </sheetView>
  </sheetViews>
  <sheetFormatPr baseColWidth="10" defaultRowHeight="15" x14ac:dyDescent="0.25"/>
  <cols>
    <col min="1" max="1" width="30.5703125" bestFit="1" customWidth="1"/>
    <col min="2" max="2" width="83.140625" customWidth="1"/>
  </cols>
  <sheetData>
    <row r="1" spans="1:2" x14ac:dyDescent="0.25">
      <c r="A1" t="s">
        <v>2872</v>
      </c>
      <c r="B1" t="str">
        <f>CONCATENATE(A1 &amp; "'" &amp; OrdenadaCliente!A2 &amp; "','" &amp; OrdenadaCliente!B2 &amp; "','" &amp; OrdenadaCliente!C2 &amp; "','" &amp; OrdenadaCliente!D2 &amp; "','" &amp; OrdenadaCliente!E2 &amp; "','" &amp; OrdenadaCliente!F2 &amp; "','" &amp; OrdenadaCliente!G2 &amp; "','" &amp; OrdenadaCliente!H2 &amp; "','" &amp; OrdenadaCliente!I2 &amp; "','" &amp; OrdenadaCliente!J2 &amp; "','" &amp; OrdenadaCliente!K2 &amp; "','" &amp; OrdenadaCliente!L2 &amp; "','" &amp; OrdenadaCliente!M2 &amp; "','" &amp; OrdenadaCliente!N2 &amp; "')")</f>
        <v>INSERT INTO tbl_Cliente VALUES('1716459555','GARZON ESPINOZA CHRISTIAN ESTEBAN','MIRTOS 715 YFICUS URDESA CENTRAL','170150','820','VETERINARIO','0992892013001','0001','2-EMPRESA PRIVADA -SOCIEDADES / COMPANIAS','INVERZV COMPAÐIA ANONIMA','042886519','NORTE. CIRCUNVALACION SUR . 216. TODOS LOS SANTOS. 2 CUADRAS DEL PAI.','2020-12-01','2025-09-17')</v>
      </c>
    </row>
    <row r="2" spans="1:2" x14ac:dyDescent="0.25">
      <c r="A2" t="s">
        <v>2872</v>
      </c>
      <c r="B2" t="str">
        <f>CONCATENATE(A2 &amp; "'" &amp; OrdenadaCliente!A3 &amp; "','" &amp; OrdenadaCliente!B3 &amp; "','" &amp; OrdenadaCliente!C3 &amp; "','" &amp; OrdenadaCliente!D3 &amp; "','" &amp; OrdenadaCliente!E3 &amp; "','" &amp; OrdenadaCliente!F3 &amp; "','" &amp; OrdenadaCliente!G3 &amp; "','" &amp; OrdenadaCliente!H3 &amp; "','" &amp; OrdenadaCliente!I3 &amp; "','" &amp; OrdenadaCliente!J3 &amp; "','" &amp; OrdenadaCliente!K3 &amp; "','" &amp; OrdenadaCliente!L3 &amp; "','" &amp; OrdenadaCliente!M3 &amp; "','" &amp; OrdenadaCliente!N3 &amp; "')")</f>
        <v>INSERT INTO tbl_Cliente VALUES('1716459936','TOAPANTA ZHUMI VIVIANA ELIZABETH','YARUQUI CLL QUITO Y PSJ CONDE LOTE 8 CALLE ARIES','170185','621','VENDEDOR JUNIOR / EJECUTIVO DE VENTAS JUNIOR AL POR MAYOR Y MENOR','1790819515001','0001','2-EMPRESA PRIVADA -SOCIEDADES / COMPANIAS','DILIPA, DISTRIBUIDORA DE LIBROS Y PAPELERIA C.LTDA.','022418640','GRANDA CENTENO. MACHALA . 310. IBARRA. A DOS CUA. B. PACIF.','2021-07-01','2025-09-17')</v>
      </c>
    </row>
    <row r="3" spans="1:2" x14ac:dyDescent="0.25">
      <c r="A3" t="s">
        <v>2872</v>
      </c>
      <c r="B3" t="str">
        <f>CONCATENATE(A3 &amp; "'" &amp; OrdenadaCliente!A4 &amp; "','" &amp; OrdenadaCliente!B4 &amp; "','" &amp; OrdenadaCliente!C4 &amp; "','" &amp; OrdenadaCliente!D4 &amp; "','" &amp; OrdenadaCliente!E4 &amp; "','" &amp; OrdenadaCliente!F4 &amp; "','" &amp; OrdenadaCliente!G4 &amp; "','" &amp; OrdenadaCliente!H4 &amp; "','" &amp; OrdenadaCliente!I4 &amp; "','" &amp; OrdenadaCliente!J4 &amp; "','" &amp; OrdenadaCliente!K4 &amp; "','" &amp; OrdenadaCliente!L4 &amp; "','" &amp; OrdenadaCliente!M4 &amp; "','" &amp; OrdenadaCliente!N4 &amp; "')")</f>
        <v>INSERT INTO tbl_Cliente VALUES('1716460140','USHIÐA MARISCAL FAUSTO ORLANDO','NUEVO AMANECERSN Y SN','170176','546','TRABAJADORES DE PRODUCCION PROPIOS DE LA INDUSTRIA','1790687147001','0001','2-EMPRESA PRIVADA -SOCIEDADES / COMPANIAS','PROCESADORA CONTINENTAL DE ALIMENTOS S.A.','3895719','ROSA BLANCA. KM 21.5 VIA INTEROCEANICA. LOTE 785. CAMINO VIEJO A PIFO.','2021-04-08','2025-09-17')</v>
      </c>
    </row>
    <row r="4" spans="1:2" x14ac:dyDescent="0.25">
      <c r="A4" t="s">
        <v>2872</v>
      </c>
      <c r="B4" t="str">
        <f>CONCATENATE(A4 &amp; "'" &amp; OrdenadaCliente!A5 &amp; "','" &amp; OrdenadaCliente!B5 &amp; "','" &amp; OrdenadaCliente!C5 &amp; "','" &amp; OrdenadaCliente!D5 &amp; "','" &amp; OrdenadaCliente!E5 &amp; "','" &amp; OrdenadaCliente!F5 &amp; "','" &amp; OrdenadaCliente!G5 &amp; "','" &amp; OrdenadaCliente!H5 &amp; "','" &amp; OrdenadaCliente!I5 &amp; "','" &amp; OrdenadaCliente!J5 &amp; "','" &amp; OrdenadaCliente!K5 &amp; "','" &amp; OrdenadaCliente!L5 &amp; "','" &amp; OrdenadaCliente!M5 &amp; "','" &amp; OrdenadaCliente!N5 &amp; "')")</f>
        <v>INSERT INTO tbl_Cliente VALUES('1716460256','ENRIQUEZ ASHQUI GUIDO PATRICIO','SAN RAFAEL RIO ZAMORA Y VETANIA','170151','480','MENSAJERO,CONSERJE','1792170273001','0001','2-EMPRESA PRIVADA -SOCIEDADES / COMPANIAS','CONJUNTO RESIDENCIAL TERRA NOSTRA','022861471','PLAYA CHICA 2. ZAMORA S/N BETANIA . S/N. BETANIA. FRENTE URB SAN RAFA','2009-04-15','2025-09-17')</v>
      </c>
    </row>
    <row r="5" spans="1:2" x14ac:dyDescent="0.25">
      <c r="A5" t="s">
        <v>2872</v>
      </c>
      <c r="B5" t="str">
        <f>CONCATENATE(A5 &amp; "'" &amp; OrdenadaCliente!A6 &amp; "','" &amp; OrdenadaCliente!B6 &amp; "','" &amp; OrdenadaCliente!C6 &amp; "','" &amp; OrdenadaCliente!D6 &amp; "','" &amp; OrdenadaCliente!E6 &amp; "','" &amp; OrdenadaCliente!F6 &amp; "','" &amp; OrdenadaCliente!G6 &amp; "','" &amp; OrdenadaCliente!H6 &amp; "','" &amp; OrdenadaCliente!I6 &amp; "','" &amp; OrdenadaCliente!J6 &amp; "','" &amp; OrdenadaCliente!K6 &amp; "','" &amp; OrdenadaCliente!L6 &amp; "','" &amp; OrdenadaCliente!M6 &amp; "','" &amp; OrdenadaCliente!N6 &amp; "')")</f>
        <v>INSERT INTO tbl_Cliente VALUES('1716460611','PUMACURO CHINCHUÐA JOSE PASCUAL','PARROQUIA EL CHAUPI','170354','475','TRABAJADOR EN GENERAL','1707593651001','0001','3-EMPRESA UNIPERSONAL /  PEQUEÐA INDUSTRIA','CHICAIZA MAIGUA EDWIN GONZALO','2314345','CHANIZAS. VIA A CHANIZAS S/N CALLE UNO. SN. VIA CHANIZAS. ALDO ASERRAD','2021-02-01','2025-09-17')</v>
      </c>
    </row>
    <row r="6" spans="1:2" x14ac:dyDescent="0.25">
      <c r="A6" t="s">
        <v>2872</v>
      </c>
      <c r="B6" t="str">
        <f>CONCATENATE(A6 &amp; "'" &amp; OrdenadaCliente!A7 &amp; "','" &amp; OrdenadaCliente!B7 &amp; "','" &amp; OrdenadaCliente!C7 &amp; "','" &amp; OrdenadaCliente!D7 &amp; "','" &amp; OrdenadaCliente!E7 &amp; "','" &amp; OrdenadaCliente!F7 &amp; "','" &amp; OrdenadaCliente!G7 &amp; "','" &amp; OrdenadaCliente!H7 &amp; "','" &amp; OrdenadaCliente!I7 &amp; "','" &amp; OrdenadaCliente!J7 &amp; "','" &amp; OrdenadaCliente!K7 &amp; "','" &amp; OrdenadaCliente!L7 &amp; "','" &amp; OrdenadaCliente!M7 &amp; "','" &amp; OrdenadaCliente!N7 &amp; "')")</f>
        <v>INSERT INTO tbl_Cliente VALUES('1716460751','CAMACHO PILLAJO TANIA VERONICA','HUAYNAPALCON OE823 Y ZARUMA','170121','475','TRABAJADOR EN GENERAL','0201401817001','0001','3-EMPRESA UNIPERSONAL /  PEQUEÐA INDUSTRIA','CARRERA CARVAJAL NELSON UFREDO','023103336','MAGDALENA. PASAJE OE8A OE8-23 HUAYNAPALCON . OE8-23. ZARUMA. FABRICA','2016-02-01','2025-09-17')</v>
      </c>
    </row>
    <row r="7" spans="1:2" x14ac:dyDescent="0.25">
      <c r="A7" t="s">
        <v>2872</v>
      </c>
      <c r="B7" t="str">
        <f>CONCATENATE(A7 &amp; "'" &amp; OrdenadaCliente!A8 &amp; "','" &amp; OrdenadaCliente!B8 &amp; "','" &amp; OrdenadaCliente!C8 &amp; "','" &amp; OrdenadaCliente!D8 &amp; "','" &amp; OrdenadaCliente!E8 &amp; "','" &amp; OrdenadaCliente!F8 &amp; "','" &amp; OrdenadaCliente!G8 &amp; "','" &amp; OrdenadaCliente!H8 &amp; "','" &amp; OrdenadaCliente!I8 &amp; "','" &amp; OrdenadaCliente!J8 &amp; "','" &amp; OrdenadaCliente!K8 &amp; "','" &amp; OrdenadaCliente!L8 &amp; "','" &amp; OrdenadaCliente!M8 &amp; "','" &amp; OrdenadaCliente!N8 &amp; "')")</f>
        <v>INSERT INTO tbl_Cliente VALUES('1716460918','PINCAY ARANA LOURDES DEL ROCIO','CONOCOTO. AGUSTIN FRANCO. 34. SEBASTIAN DE BENALCAZAR. URB ESTANCIA DE LA ARMENI','170156','475','GERENTE PROPIETARIO','1716460918001','0001','3-EMPRESA UNIPERSONAL /  PEQUEÐA INDUSTRIA','PINCAY ARANA LOURDES DEL ROCIO','023810807','LA ARMENIA. AGUSTIN FRANCO S/N . CASA 34. SEBASTIAN DE BENALCAZAR. ENT','2018-09-01','2025-09-17')</v>
      </c>
    </row>
    <row r="8" spans="1:2" x14ac:dyDescent="0.25">
      <c r="A8" t="s">
        <v>2872</v>
      </c>
      <c r="B8" t="str">
        <f>CONCATENATE(A8 &amp; "'" &amp; OrdenadaCliente!A9 &amp; "','" &amp; OrdenadaCliente!B9 &amp; "','" &amp; OrdenadaCliente!C9 &amp; "','" &amp; OrdenadaCliente!D9 &amp; "','" &amp; OrdenadaCliente!E9 &amp; "','" &amp; OrdenadaCliente!F9 &amp; "','" &amp; OrdenadaCliente!G9 &amp; "','" &amp; OrdenadaCliente!H9 &amp; "','" &amp; OrdenadaCliente!I9 &amp; "','" &amp; OrdenadaCliente!J9 &amp; "','" &amp; OrdenadaCliente!K9 &amp; "','" &amp; OrdenadaCliente!L9 &amp; "','" &amp; OrdenadaCliente!M9 &amp; "','" &amp; OrdenadaCliente!N9 &amp; "')")</f>
        <v>INSERT INTO tbl_Cliente VALUES('1716461007','PEREZ CASTILLO WILLIAM FERNANDO','MIGRACION DE DATOS BAJO DEMANDA','050104','2641','SERVIDOR PUBLICO 12 DE LA SALUD','0560007550001','0000','14-FUNCION EJECUTIVA, LEGISL, JUDICIAL Y ORGANISMOS DEL ESTA','DIRECCION DISTRITAL 05D01- LATACUNGA - SALUD','032811581','SAN AGUSTIN. DOS DE MAYO . S/N. TARQUI. PARQUE LA FILANTROP.','2015-04-16','2025-09-17')</v>
      </c>
    </row>
    <row r="9" spans="1:2" x14ac:dyDescent="0.25">
      <c r="A9" t="s">
        <v>2872</v>
      </c>
      <c r="B9" t="str">
        <f>CONCATENATE(A9 &amp; "'" &amp; OrdenadaCliente!A10 &amp; "','" &amp; OrdenadaCliente!B10 &amp; "','" &amp; OrdenadaCliente!C10 &amp; "','" &amp; OrdenadaCliente!D10 &amp; "','" &amp; OrdenadaCliente!E10 &amp; "','" &amp; OrdenadaCliente!F10 &amp; "','" &amp; OrdenadaCliente!G10 &amp; "','" &amp; OrdenadaCliente!H10 &amp; "','" &amp; OrdenadaCliente!I10 &amp; "','" &amp; OrdenadaCliente!J10 &amp; "','" &amp; OrdenadaCliente!K10 &amp; "','" &amp; OrdenadaCliente!L10 &amp; "','" &amp; OrdenadaCliente!M10 &amp; "','" &amp; OrdenadaCliente!N10 &amp; "')")</f>
        <v>INSERT INTO tbl_Cliente VALUES('1716461643','ANCHITIPAN VALENCIA DAYRA ISABEL','AV. RUMICHACA CONJUNTOS SAN GABRIEL','170121','491','ASESOR - AGENTE /AFINES','1792781485001','0001','2-EMPRESA PRIVADA -SOCIEDADES / COMPANIAS','MONTE LA PIEDAD MONTEPIEDAD CIA. LTDA.','022546203','LA PRADERA. AV. REPUBLICA 539 MARTIN CARRION . 539. PASAJE MARTIN CAR','2024-04-15','2025-09-17')</v>
      </c>
    </row>
    <row r="10" spans="1:2" x14ac:dyDescent="0.25">
      <c r="A10" t="s">
        <v>2872</v>
      </c>
      <c r="B10" t="str">
        <f>CONCATENATE(A10 &amp; "'" &amp; OrdenadaCliente!A11 &amp; "','" &amp; OrdenadaCliente!B11 &amp; "','" &amp; OrdenadaCliente!C11 &amp; "','" &amp; OrdenadaCliente!D11 &amp; "','" &amp; OrdenadaCliente!E11 &amp; "','" &amp; OrdenadaCliente!F11 &amp; "','" &amp; OrdenadaCliente!G11 &amp; "','" &amp; OrdenadaCliente!H11 &amp; "','" &amp; OrdenadaCliente!I11 &amp; "','" &amp; OrdenadaCliente!J11 &amp; "','" &amp; OrdenadaCliente!K11 &amp; "','" &amp; OrdenadaCliente!L11 &amp; "','" &amp; OrdenadaCliente!M11 &amp; "','" &amp; OrdenadaCliente!N11 &amp; "')")</f>
        <v>INSERT INTO tbl_Cliente VALUES('1716492655','QUINTEROS ORTIZ TANIA BERENICE','URBANIZACION ACOSTA SOBERON PASAJE SEGUNDO PABLO CRUZ S1343 Y AV. GARCIA MORENO','170156','490','AFILIACION VOLUNTARIA ECUATORIANO Y EXTRANJERO DENTRO DEL ECUADOR','1716492655090','0001','32-AFILIACION VOLUNTARIA(TIPEM-32)','QUINTEROS ORTIZ TANIA BERENICE','022071400','PASAJE SEGUNDO PABLO CRUZ S13-43 Y AV. GARC-A MORENO','2023-12-01','2025-09-17')</v>
      </c>
    </row>
    <row r="11" spans="1:2" x14ac:dyDescent="0.25">
      <c r="A11" t="s">
        <v>2872</v>
      </c>
      <c r="B11" t="str">
        <f>CONCATENATE(A11 &amp; "'" &amp; OrdenadaCliente!A12 &amp; "','" &amp; OrdenadaCliente!B12 &amp; "','" &amp; OrdenadaCliente!C12 &amp; "','" &amp; OrdenadaCliente!D12 &amp; "','" &amp; OrdenadaCliente!E12 &amp; "','" &amp; OrdenadaCliente!F12 &amp; "','" &amp; OrdenadaCliente!G12 &amp; "','" &amp; OrdenadaCliente!H12 &amp; "','" &amp; OrdenadaCliente!I12 &amp; "','" &amp; OrdenadaCliente!J12 &amp; "','" &amp; OrdenadaCliente!K12 &amp; "','" &amp; OrdenadaCliente!L12 &amp; "','" &amp; OrdenadaCliente!M12 &amp; "','" &amp; OrdenadaCliente!N12 &amp; "')")</f>
        <v>INSERT INTO tbl_Cliente VALUES('1716492853','PAUCAR CHICAIZA CHRISTIAN OMAR','AMAGUAÐA','170112','552','AUXILIAR DE OPERADOR','1793216246001','0001','2-EMPRESA PRIVADA -SOCIEDADES / COMPANIAS','CORPFRUT S.A.S.','NULL','IÐAQUITO','2025-03-11','2025-09-17')</v>
      </c>
    </row>
    <row r="12" spans="1:2" x14ac:dyDescent="0.25">
      <c r="A12" t="s">
        <v>2872</v>
      </c>
      <c r="B12" t="str">
        <f>CONCATENATE(A12 &amp; "'" &amp; OrdenadaCliente!A13 &amp; "','" &amp; OrdenadaCliente!B13 &amp; "','" &amp; OrdenadaCliente!C13 &amp; "','" &amp; OrdenadaCliente!D13 &amp; "','" &amp; OrdenadaCliente!E13 &amp; "','" &amp; OrdenadaCliente!F13 &amp; "','" &amp; OrdenadaCliente!G13 &amp; "','" &amp; OrdenadaCliente!H13 &amp; "','" &amp; OrdenadaCliente!I13 &amp; "','" &amp; OrdenadaCliente!J13 &amp; "','" &amp; OrdenadaCliente!K13 &amp; "','" &amp; OrdenadaCliente!L13 &amp; "','" &amp; OrdenadaCliente!M13 &amp; "','" &amp; OrdenadaCliente!N13 &amp; "')")</f>
        <v>INSERT INTO tbl_Cliente VALUES('1716492929','ALQUINGA PULAMARIN CARLOS ALBERTO','LUCAS TIPANLOTE6 Y CALLEC','170501','490','OPERARIO','1714677141001','0001','8-ARTESANAL','PINARGO LOYA EMMA JACQUELINE','022083144','SANFERNANDO. PASAJE SN LT-28 SAN MIGUEL. 28. SAN MIGUEL. 28.','2018-03-01','2025-09-17')</v>
      </c>
    </row>
    <row r="13" spans="1:2" x14ac:dyDescent="0.25">
      <c r="A13" t="s">
        <v>2872</v>
      </c>
      <c r="B13" t="str">
        <f>CONCATENATE(A13 &amp; "'" &amp; OrdenadaCliente!A14 &amp; "','" &amp; OrdenadaCliente!B14 &amp; "','" &amp; OrdenadaCliente!C14 &amp; "','" &amp; OrdenadaCliente!D14 &amp; "','" &amp; OrdenadaCliente!E14 &amp; "','" &amp; OrdenadaCliente!F14 &amp; "','" &amp; OrdenadaCliente!G14 &amp; "','" &amp; OrdenadaCliente!H14 &amp; "','" &amp; OrdenadaCliente!I14 &amp; "','" &amp; OrdenadaCliente!J14 &amp; "','" &amp; OrdenadaCliente!K14 &amp; "','" &amp; OrdenadaCliente!L14 &amp; "','" &amp; OrdenadaCliente!M14 &amp; "','" &amp; OrdenadaCliente!N14 &amp; "')")</f>
        <v>INSERT INTO tbl_Cliente VALUES('1716493349','CAIZA PACHACAMA DANIELA DEL CARMEN','CALLE Y CAMINO A BELEN','170356','122','TRABAJADOR/A NO REMUNERADO DEL HOGAR','1716493349092','0001','35-TRABAJO NO REMUNERADO DEL HOGAR','CAIZA PACHACAMA DANIELA DEL CARMEN','NULL','CALLE Y CAMINO A BELEN','2020-10-01','2025-09-17')</v>
      </c>
    </row>
    <row r="14" spans="1:2" x14ac:dyDescent="0.25">
      <c r="A14" t="s">
        <v>2872</v>
      </c>
      <c r="B14" t="str">
        <f>CONCATENATE(A14 &amp; "'" &amp; OrdenadaCliente!A15 &amp; "','" &amp; OrdenadaCliente!B15 &amp; "','" &amp; OrdenadaCliente!C15 &amp; "','" &amp; OrdenadaCliente!D15 &amp; "','" &amp; OrdenadaCliente!E15 &amp; "','" &amp; OrdenadaCliente!F15 &amp; "','" &amp; OrdenadaCliente!G15 &amp; "','" &amp; OrdenadaCliente!H15 &amp; "','" &amp; OrdenadaCliente!I15 &amp; "','" &amp; OrdenadaCliente!J15 &amp; "','" &amp; OrdenadaCliente!K15 &amp; "','" &amp; OrdenadaCliente!L15 &amp; "','" &amp; OrdenadaCliente!M15 &amp; "','" &amp; OrdenadaCliente!N15 &amp; "')")</f>
        <v>INSERT INTO tbl_Cliente VALUES('1716493745','PEREZ SILVA GLENDA ELIZABETH','SANGOLQUI, CHILE 1-29 Y GARCIA MORENO','170501','3264','EJECUTIVO DE NEGOCIOS BANCA PYMES','1790010937001','9099','1- INSTITUCION FINANCIERA PRIVADA, BANCOS Y CIA DE SEGUROS22','BANCO PICHINCHA CA','082231544','IÐAQUITO. AV. AMAZONAS N45-60 IGNACIO PEREIRA. EDIFICIO MATRIZ. IGNACI','2018-04-09','2025-09-17')</v>
      </c>
    </row>
    <row r="15" spans="1:2" x14ac:dyDescent="0.25">
      <c r="A15" t="s">
        <v>2872</v>
      </c>
      <c r="B15" t="str">
        <f>CONCATENATE(A15 &amp; "'" &amp; OrdenadaCliente!A16 &amp; "','" &amp; OrdenadaCliente!B16 &amp; "','" &amp; OrdenadaCliente!C16 &amp; "','" &amp; OrdenadaCliente!D16 &amp; "','" &amp; OrdenadaCliente!E16 &amp; "','" &amp; OrdenadaCliente!F16 &amp; "','" &amp; OrdenadaCliente!G16 &amp; "','" &amp; OrdenadaCliente!H16 &amp; "','" &amp; OrdenadaCliente!I16 &amp; "','" &amp; OrdenadaCliente!J16 &amp; "','" &amp; OrdenadaCliente!K16 &amp; "','" &amp; OrdenadaCliente!L16 &amp; "','" &amp; OrdenadaCliente!M16 &amp; "','" &amp; OrdenadaCliente!N16 &amp; "')")</f>
        <v>INSERT INTO tbl_Cliente VALUES('1716493810','GRANJA DUQUE ANDRES SEBASTIAN','RIO PUTUMAYO Y PSJE M.RIVERA CONJ LA RIADA','170151','475','AFILIACION VOLUNTARIA ECUATORIANO Y EXTRANJERO DENTRO DEL ECUADOR','1716493810090','0001','32-AFILIACION VOLUNTARIA(TIPEM-32)','GRANJA DUQUE ANDRES SEBASTIAN','022861834','RIO PUTUMAYO Y PSJE M.RIVERA CONJ LA RIADA','2019-11-01','2025-09-17')</v>
      </c>
    </row>
    <row r="16" spans="1:2" x14ac:dyDescent="0.25">
      <c r="A16" t="s">
        <v>2872</v>
      </c>
      <c r="B16" t="str">
        <f>CONCATENATE(A16 &amp; "'" &amp; OrdenadaCliente!A17 &amp; "','" &amp; OrdenadaCliente!B17 &amp; "','" &amp; OrdenadaCliente!C17 &amp; "','" &amp; OrdenadaCliente!D17 &amp; "','" &amp; OrdenadaCliente!E17 &amp; "','" &amp; OrdenadaCliente!F17 &amp; "','" &amp; OrdenadaCliente!G17 &amp; "','" &amp; OrdenadaCliente!H17 &amp; "','" &amp; OrdenadaCliente!I17 &amp; "','" &amp; OrdenadaCliente!J17 &amp; "','" &amp; OrdenadaCliente!K17 &amp; "','" &amp; OrdenadaCliente!L17 &amp; "','" &amp; OrdenadaCliente!M17 &amp; "','" &amp; OrdenadaCliente!N17 &amp; "')")</f>
        <v>INSERT INTO tbl_Cliente VALUES('1716494206','CATOTA VASCO CRISTINA GUADALUPE','CALLE SAN MIGUELLOTE 2 Y LOS LIRIOS','170503','490','EMPLEADA DOM+STICA','1713477345000','0001','25-EMPLEADOR DOMESTICO','BARRIGA ORTIZ JORGE ENRIQUE','022871017','SAN RAFAEL. VEGONIAS 686 . 686. AV. DE LAS ROSAS . SAN RAFAEL.','2017-01-13','2025-09-17')</v>
      </c>
    </row>
    <row r="17" spans="1:2" x14ac:dyDescent="0.25">
      <c r="A17" t="s">
        <v>2872</v>
      </c>
      <c r="B17" t="str">
        <f>CONCATENATE(A17 &amp; "'" &amp; OrdenadaCliente!A18 &amp; "','" &amp; OrdenadaCliente!B18 &amp; "','" &amp; OrdenadaCliente!C18 &amp; "','" &amp; OrdenadaCliente!D18 &amp; "','" &amp; OrdenadaCliente!E18 &amp; "','" &amp; OrdenadaCliente!F18 &amp; "','" &amp; OrdenadaCliente!G18 &amp; "','" &amp; OrdenadaCliente!H18 &amp; "','" &amp; OrdenadaCliente!I18 &amp; "','" &amp; OrdenadaCliente!J18 &amp; "','" &amp; OrdenadaCliente!K18 &amp; "','" &amp; OrdenadaCliente!L18 &amp; "','" &amp; OrdenadaCliente!M18 &amp; "','" &amp; OrdenadaCliente!N18 &amp; "')")</f>
        <v>INSERT INTO tbl_Cliente VALUES('1716494578','SIMBA MORENO CHRISTIAN PAUL','BARRIO LOS ILINIZA, CASA 6, MZ 7','170150','476','DESPACHADOR COMBUSTIBLE/ISLERO','1792015898001','0001','2-EMPRESA PRIVADA -SOCIEDADES / COMPANIAS','COMERCOBSA S.A.','022690661','GUAMANI. RIO CONGO . E1-49. AV. MALDONADO. BANCO SOLIDARIO.','2018-09-01','2025-09-17')</v>
      </c>
    </row>
    <row r="18" spans="1:2" x14ac:dyDescent="0.25">
      <c r="A18" t="s">
        <v>2872</v>
      </c>
      <c r="B18" t="str">
        <f>CONCATENATE(A18 &amp; "'" &amp; OrdenadaCliente!A19 &amp; "','" &amp; OrdenadaCliente!B19 &amp; "','" &amp; OrdenadaCliente!C19 &amp; "','" &amp; OrdenadaCliente!D19 &amp; "','" &amp; OrdenadaCliente!E19 &amp; "','" &amp; OrdenadaCliente!F19 &amp; "','" &amp; OrdenadaCliente!G19 &amp; "','" &amp; OrdenadaCliente!H19 &amp; "','" &amp; OrdenadaCliente!I19 &amp; "','" &amp; OrdenadaCliente!J19 &amp; "','" &amp; OrdenadaCliente!K19 &amp; "','" &amp; OrdenadaCliente!L19 &amp; "','" &amp; OrdenadaCliente!M19 &amp; "','" &amp; OrdenadaCliente!N19 &amp; "')")</f>
        <v>INSERT INTO tbl_Cliente VALUES('0910980978','CORREA VASQUEZ LUIS EUSEBIO','RCTO. LA RACROSIS','091250','110','JEFE DE FAMILIA DEL SSC','3902177000000','0001','17-ORGANIZACION CAMPESINA','EL CISNE','NULL','EL CISNE','2013-12-01','2025-09-17')</v>
      </c>
    </row>
    <row r="19" spans="1:2" x14ac:dyDescent="0.25">
      <c r="A19" t="s">
        <v>2872</v>
      </c>
      <c r="B19" t="str">
        <f>CONCATENATE(A19 &amp; "'" &amp; OrdenadaCliente!A20 &amp; "','" &amp; OrdenadaCliente!B20 &amp; "','" &amp; OrdenadaCliente!C20 &amp; "','" &amp; OrdenadaCliente!D20 &amp; "','" &amp; OrdenadaCliente!E20 &amp; "','" &amp; OrdenadaCliente!F20 &amp; "','" &amp; OrdenadaCliente!G20 &amp; "','" &amp; OrdenadaCliente!H20 &amp; "','" &amp; OrdenadaCliente!I20 &amp; "','" &amp; OrdenadaCliente!J20 &amp; "','" &amp; OrdenadaCliente!K20 &amp; "','" &amp; OrdenadaCliente!L20 &amp; "','" &amp; OrdenadaCliente!M20 &amp; "','" &amp; OrdenadaCliente!N20 &amp; "')")</f>
        <v>INSERT INTO tbl_Cliente VALUES('1716494578','SIMBA MORENO CHRISTIAN PAUL','BARRIO LOS ILINIZA, CASA 6, MZ 7','170150','470','TRABAJADOR EN GENERAL','1791356276001','0001','2-EMPRESA PRIVADA -SOCIEDADES / COMPANIAS','TRAIMCOBSA TRANSPORTES IMPORTACIONES S.A.','022690906','SAN JOSE DE GUAMANI. RIO CONGO . E1-49. AV MALDONADO. BANCO SOLIDARIO.','2013-09-01','2025-09-17')</v>
      </c>
    </row>
    <row r="20" spans="1:2" x14ac:dyDescent="0.25">
      <c r="A20" t="s">
        <v>2872</v>
      </c>
      <c r="B20" t="str">
        <f>CONCATENATE(A20 &amp; "'" &amp; OrdenadaCliente!A21 &amp; "','" &amp; OrdenadaCliente!B21 &amp; "','" &amp; OrdenadaCliente!C21 &amp; "','" &amp; OrdenadaCliente!D21 &amp; "','" &amp; OrdenadaCliente!E21 &amp; "','" &amp; OrdenadaCliente!F21 &amp; "','" &amp; OrdenadaCliente!G21 &amp; "','" &amp; OrdenadaCliente!H21 &amp; "','" &amp; OrdenadaCliente!I21 &amp; "','" &amp; OrdenadaCliente!J21 &amp; "','" &amp; OrdenadaCliente!K21 &amp; "','" &amp; OrdenadaCliente!L21 &amp; "','" &amp; OrdenadaCliente!M21 &amp; "','" &amp; OrdenadaCliente!N21 &amp; "')")</f>
        <v>INSERT INTO tbl_Cliente VALUES('1716494594','YEPEZ VILLACIS RODRIGO RUBEN','INCHALILLO, PAQUISHA LT 4 E INES GANGOTENA','170501','620','GERENTE / AFINES','1793024203001','0001','2-EMPRESA PRIVADA -SOCIEDADES / COMPANIAS','INGENIERIA Y SERVICIOS AGROGEOFORESTALES CIA. LTDA.','022087352','INCHALILLO. PAQUISHA. LT 4. INES GANGOTENA. CERRAMIENTO BLANCO.','2021-01-01','2025-09-17')</v>
      </c>
    </row>
    <row r="21" spans="1:2" x14ac:dyDescent="0.25">
      <c r="A21" t="s">
        <v>2872</v>
      </c>
      <c r="B21" t="str">
        <f>CONCATENATE(A21 &amp; "'" &amp; OrdenadaCliente!A22 &amp; "','" &amp; OrdenadaCliente!B22 &amp; "','" &amp; OrdenadaCliente!C22 &amp; "','" &amp; OrdenadaCliente!D22 &amp; "','" &amp; OrdenadaCliente!E22 &amp; "','" &amp; OrdenadaCliente!F22 &amp; "','" &amp; OrdenadaCliente!G22 &amp; "','" &amp; OrdenadaCliente!H22 &amp; "','" &amp; OrdenadaCliente!I22 &amp; "','" &amp; OrdenadaCliente!J22 &amp; "','" &amp; OrdenadaCliente!K22 &amp; "','" &amp; OrdenadaCliente!L22 &amp; "','" &amp; OrdenadaCliente!M22 &amp; "','" &amp; OrdenadaCliente!N22 &amp; "')")</f>
        <v>INSERT INTO tbl_Cliente VALUES('1716494644','MONTALVO MONTALVO MARIA JOSE','CALLE EDMUNDO CARBAJAL Y ALONSO DE TORRES EDIFICIO TIERRAALTA','170150','475','AFILIACION VOLUNTARIA ECUATORIANO Y EXTRANJERO DENTRO DEL ECUADOR','1716494644090','0001','32-AFILIACION VOLUNTARIA(TIPEM-32)','MONTALVO MONTALVO MARIA JOSE','NULL','CALLE EDMUNDO CARBAJAL Y ALONSO DE TORRES EDIFICIO TIERRAALTA','2024-09-01','2025-09-17')</v>
      </c>
    </row>
    <row r="22" spans="1:2" x14ac:dyDescent="0.25">
      <c r="A22" t="s">
        <v>2872</v>
      </c>
      <c r="B22" t="str">
        <f>CONCATENATE(A22 &amp; "'" &amp; OrdenadaCliente!A23 &amp; "','" &amp; OrdenadaCliente!B23 &amp; "','" &amp; OrdenadaCliente!C23 &amp; "','" &amp; OrdenadaCliente!D23 &amp; "','" &amp; OrdenadaCliente!E23 &amp; "','" &amp; OrdenadaCliente!F23 &amp; "','" &amp; OrdenadaCliente!G23 &amp; "','" &amp; OrdenadaCliente!H23 &amp; "','" &amp; OrdenadaCliente!I23 &amp; "','" &amp; OrdenadaCliente!J23 &amp; "','" &amp; OrdenadaCliente!K23 &amp; "','" &amp; OrdenadaCliente!L23 &amp; "','" &amp; OrdenadaCliente!M23 &amp; "','" &amp; OrdenadaCliente!N23 &amp; "')")</f>
        <v>INSERT INTO tbl_Cliente VALUES('1723264121','SIMBAÐA NACIMBA SANTIAGO MIGUEL','TOMAS PAZMIÐO S/N Y S/N','170351','1557','TECNICOS DEL SECTOR DE METALMECANICA','1790004724001','0004','2-EMPRESA PRIVADA -SOCIEDADES / COMPANIAS','ACERIA DEL ECUADOR CA ADELCA.','3968100','SANTA LUCIA ALTA. CALLE DEL ESTABLO NO. 50 Y DEL CHARRO EDF. SITE CENT','2014-04-07','2025-09-17')</v>
      </c>
    </row>
    <row r="23" spans="1:2" x14ac:dyDescent="0.25">
      <c r="A23" t="s">
        <v>2872</v>
      </c>
      <c r="B23" t="str">
        <f>CONCATENATE(A23 &amp; "'" &amp; OrdenadaCliente!A24 &amp; "','" &amp; OrdenadaCliente!B24 &amp; "','" &amp; OrdenadaCliente!C24 &amp; "','" &amp; OrdenadaCliente!D24 &amp; "','" &amp; OrdenadaCliente!E24 &amp; "','" &amp; OrdenadaCliente!F24 &amp; "','" &amp; OrdenadaCliente!G24 &amp; "','" &amp; OrdenadaCliente!H24 &amp; "','" &amp; OrdenadaCliente!I24 &amp; "','" &amp; OrdenadaCliente!J24 &amp; "','" &amp; OrdenadaCliente!K24 &amp; "','" &amp; OrdenadaCliente!L24 &amp; "','" &amp; OrdenadaCliente!M24 &amp; "','" &amp; OrdenadaCliente!N24 &amp; "')")</f>
        <v>INSERT INTO tbl_Cliente VALUES('1723264295','GORDILLO VERDESOTO ERIKA MICHELLE','XXX','090114','494','TRABAJADOR EN GENERAL','0990974144001','0001','2-EMPRESA PRIVADA -SOCIEDADES / COMPANIAS','EL BARATA S.A.','2329516 23','CENTRO. AV. 10 DE AGOSTO . 933-931. 6 DE MARZO-LORENZO DE GARAYCOA. F','2024-11-16','2025-09-17')</v>
      </c>
    </row>
    <row r="24" spans="1:2" x14ac:dyDescent="0.25">
      <c r="A24" t="s">
        <v>2872</v>
      </c>
      <c r="B24" t="str">
        <f>CONCATENATE(A24 &amp; "'" &amp; OrdenadaCliente!A25 &amp; "','" &amp; OrdenadaCliente!B25 &amp; "','" &amp; OrdenadaCliente!C25 &amp; "','" &amp; OrdenadaCliente!D25 &amp; "','" &amp; OrdenadaCliente!E25 &amp; "','" &amp; OrdenadaCliente!F25 &amp; "','" &amp; OrdenadaCliente!G25 &amp; "','" &amp; OrdenadaCliente!H25 &amp; "','" &amp; OrdenadaCliente!I25 &amp; "','" &amp; OrdenadaCliente!J25 &amp; "','" &amp; OrdenadaCliente!K25 &amp; "','" &amp; OrdenadaCliente!L25 &amp; "','" &amp; OrdenadaCliente!M25 &amp; "','" &amp; OrdenadaCliente!N25 &amp; "')")</f>
        <v>INSERT INTO tbl_Cliente VALUES('1723264519','AMAGUAÐA CASTILLO KATHERINE ALEJANDRA','QUITO SUR','170150','490','AUXILIAR DE ODONTOLOGIA','1793063195001','0004','2-EMPRESA PRIVADA -SOCIEDADES / COMPANIAS','CM VIDASUR S.A.','0222669800','VILLAFLORA. VILLAFLORA. S/N. PEDRO . REDONDEL.','2023-01-03','2025-09-17')</v>
      </c>
    </row>
    <row r="25" spans="1:2" x14ac:dyDescent="0.25">
      <c r="A25" t="s">
        <v>2872</v>
      </c>
      <c r="B25" t="str">
        <f>CONCATENATE(A25 &amp; "'" &amp; OrdenadaCliente!A26 &amp; "','" &amp; OrdenadaCliente!B26 &amp; "','" &amp; OrdenadaCliente!C26 &amp; "','" &amp; OrdenadaCliente!D26 &amp; "','" &amp; OrdenadaCliente!E26 &amp; "','" &amp; OrdenadaCliente!F26 &amp; "','" &amp; OrdenadaCliente!G26 &amp; "','" &amp; OrdenadaCliente!H26 &amp; "','" &amp; OrdenadaCliente!I26 &amp; "','" &amp; OrdenadaCliente!J26 &amp; "','" &amp; OrdenadaCliente!K26 &amp; "','" &amp; OrdenadaCliente!L26 &amp; "','" &amp; OrdenadaCliente!M26 &amp; "','" &amp; OrdenadaCliente!N26 &amp; "')")</f>
        <v>INSERT INTO tbl_Cliente VALUES('1723264717','GONZALEZ BONILLA SEBASTIAN EMILIANO','AV. QUITO KM 7 LOT. LOS CHIPAROS','210150','536','DIBUJANTE','1717276545001','0001','3-EMPRESA UNIPERSONAL /  PEQUEÐA INDUSTRIA','GONZALEZ BONILLA QUINTILIANO ELIECER','062812244','LOTIZACION LOS CHIPAROS. LOTIZACION LOS CHIPAROS VIA QUITO S/N . 1. FR','2021-06-01','2025-09-17')</v>
      </c>
    </row>
    <row r="26" spans="1:2" x14ac:dyDescent="0.25">
      <c r="A26" t="s">
        <v>2872</v>
      </c>
      <c r="B26" t="str">
        <f>CONCATENATE(A26 &amp; "'" &amp; OrdenadaCliente!A27 &amp; "','" &amp; OrdenadaCliente!B27 &amp; "','" &amp; OrdenadaCliente!C27 &amp; "','" &amp; OrdenadaCliente!D27 &amp; "','" &amp; OrdenadaCliente!E27 &amp; "','" &amp; OrdenadaCliente!F27 &amp; "','" &amp; OrdenadaCliente!G27 &amp; "','" &amp; OrdenadaCliente!H27 &amp; "','" &amp; OrdenadaCliente!I27 &amp; "','" &amp; OrdenadaCliente!J27 &amp; "','" &amp; OrdenadaCliente!K27 &amp; "','" &amp; OrdenadaCliente!L27 &amp; "','" &amp; OrdenadaCliente!M27 &amp; "','" &amp; OrdenadaCliente!N27 &amp; "')")</f>
        <v>INSERT INTO tbl_Cliente VALUES('1723264980','IZURIETA SANCHEZ MERCY GABRIELA','COOP. IESS FUT ZM 12 CASA S13 361 CALLE N Y Y. QUITO','170150','1800','CONTADOR / CONTADOR GENERAL','1791339207001','0001','2-EMPRESA PRIVADA -SOCIEDADES / COMPANIAS','UNIVERSIDAD INTERNACIONAL DEL ECUADOR','022985600','VALLE. AV. SIMON BOLIVAR S/N SECUNDARIA. PB. JORGE FERNANDEZ. INTERCAM','2019-11-07','2025-09-17')</v>
      </c>
    </row>
    <row r="27" spans="1:2" x14ac:dyDescent="0.25">
      <c r="A27" t="s">
        <v>2872</v>
      </c>
      <c r="B27" t="str">
        <f>CONCATENATE(A27 &amp; "'" &amp; OrdenadaCliente!A28 &amp; "','" &amp; OrdenadaCliente!B28 &amp; "','" &amp; OrdenadaCliente!C28 &amp; "','" &amp; OrdenadaCliente!D28 &amp; "','" &amp; OrdenadaCliente!E28 &amp; "','" &amp; OrdenadaCliente!F28 &amp; "','" &amp; OrdenadaCliente!G28 &amp; "','" &amp; OrdenadaCliente!H28 &amp; "','" &amp; OrdenadaCliente!I28 &amp; "','" &amp; OrdenadaCliente!J28 &amp; "','" &amp; OrdenadaCliente!K28 &amp; "','" &amp; OrdenadaCliente!L28 &amp; "','" &amp; OrdenadaCliente!M28 &amp; "','" &amp; OrdenadaCliente!N28 &amp; "')")</f>
        <v>INSERT INTO tbl_Cliente VALUES('1723265052','FLORES ARTEAGA JESSICA LIZETH','QUITO','090114','481','IMPULSADOR / A','0991210245001','0001','2-EMPRESA PRIVADA -SOCIEDADES / COMPANIAS','INTERMEDIARIA DE VENTAS SUPER BAHIA SUBAHI SOCIEDAD ANONIMA','072963322','CENTRO. CHIMBORAZO 1051 AYACUCHO. 1051. CENTRO. BAHIA.','2025-04-21','2025-09-17')</v>
      </c>
    </row>
    <row r="28" spans="1:2" x14ac:dyDescent="0.25">
      <c r="A28" t="s">
        <v>2872</v>
      </c>
      <c r="B28" t="str">
        <f>CONCATENATE(A28 &amp; "'" &amp; OrdenadaCliente!A29 &amp; "','" &amp; OrdenadaCliente!B29 &amp; "','" &amp; OrdenadaCliente!C29 &amp; "','" &amp; OrdenadaCliente!D29 &amp; "','" &amp; OrdenadaCliente!E29 &amp; "','" &amp; OrdenadaCliente!F29 &amp; "','" &amp; OrdenadaCliente!G29 &amp; "','" &amp; OrdenadaCliente!H29 &amp; "','" &amp; OrdenadaCliente!I29 &amp; "','" &amp; OrdenadaCliente!J29 &amp; "','" &amp; OrdenadaCliente!K29 &amp; "','" &amp; OrdenadaCliente!L29 &amp; "','" &amp; OrdenadaCliente!M29 &amp; "','" &amp; OrdenadaCliente!N29 &amp; "')")</f>
        <v>INSERT INTO tbl_Cliente VALUES('1723265557','MEJIA CHICA CATALINA PAMELA','LLANO GRANDE. GUAYAS. N4-369. 28 DE JUNIO. A 2 CUADRAS DE TIA LLANO GRANDE.','170155','480','EDUCADOR DE PARVULOS (TITULO UNIVERSITARIO)','1714816012001','0001','3-EMPRESA UNIPERSONAL /  PEQUEÐA INDUSTRIA','GARCIA OCAMPO BETTY MERCEDES','022403224','SAN JOSE DE MORAN. CARLOS MANTILLA. OE3-438. JOSE ANDRADE. COL.GEORGE','2022-01-01','2025-09-17')</v>
      </c>
    </row>
    <row r="29" spans="1:2" x14ac:dyDescent="0.25">
      <c r="A29" t="s">
        <v>2872</v>
      </c>
      <c r="B29" t="str">
        <f>CONCATENATE(A29 &amp; "'" &amp; OrdenadaCliente!A30 &amp; "','" &amp; OrdenadaCliente!B30 &amp; "','" &amp; OrdenadaCliente!C30 &amp; "','" &amp; OrdenadaCliente!D30 &amp; "','" &amp; OrdenadaCliente!E30 &amp; "','" &amp; OrdenadaCliente!F30 &amp; "','" &amp; OrdenadaCliente!G30 &amp; "','" &amp; OrdenadaCliente!H30 &amp; "','" &amp; OrdenadaCliente!I30 &amp; "','" &amp; OrdenadaCliente!J30 &amp; "','" &amp; OrdenadaCliente!K30 &amp; "','" &amp; OrdenadaCliente!L30 &amp; "','" &amp; OrdenadaCliente!M30 &amp; "','" &amp; OrdenadaCliente!N30 &amp; "')")</f>
        <v>INSERT INTO tbl_Cliente VALUES('1723265912','CALUPIÐA CEDEÐO JUAN DIEGO','CALLE E6H S8-50 Y AV. ALPAHUASI','170150','578','ASISTENTE / AYUDANTE / AUXILIAR DE SERVICIOS EN GENERAL','1792809622001','0013','2-EMPRESA PRIVADA -SOCIEDADES / COMPANIAS','MAINCOFFEE COMERCIALIZADORA EGUIGUREN GARCIA CIA LTDA','3227727','VICENTINA. TOLEDO. N24-639. CORUNA. PLAZA ARTIGAS.','2024-02-07','2025-09-17')</v>
      </c>
    </row>
    <row r="30" spans="1:2" x14ac:dyDescent="0.25">
      <c r="A30" t="s">
        <v>2872</v>
      </c>
      <c r="B30" t="str">
        <f>CONCATENATE(A30 &amp; "'" &amp; OrdenadaCliente!A31 &amp; "','" &amp; OrdenadaCliente!B31 &amp; "','" &amp; OrdenadaCliente!C31 &amp; "','" &amp; OrdenadaCliente!D31 &amp; "','" &amp; OrdenadaCliente!E31 &amp; "','" &amp; OrdenadaCliente!F31 &amp; "','" &amp; OrdenadaCliente!G31 &amp; "','" &amp; OrdenadaCliente!H31 &amp; "','" &amp; OrdenadaCliente!I31 &amp; "','" &amp; OrdenadaCliente!J31 &amp; "','" &amp; OrdenadaCliente!K31 &amp; "','" &amp; OrdenadaCliente!L31 &amp; "','" &amp; OrdenadaCliente!M31 &amp; "','" &amp; OrdenadaCliente!N31 &amp; "')")</f>
        <v>INSERT INTO tbl_Cliente VALUES('0803470301','MINA ORTIZ ERIKA PAOLA','AM39SL11P2PASAJE15CDLA LA TOLITA 2 6 Y MANUELA','080105','571','AUXILIAR DE FARMACIA','0990858322001','0000','2-EMPRESA PRIVADA -SOCIEDADES / COMPANIAS','DISTRIBUIDORA FARMACEUTICA ECUATORIANA DIFARE S.A.','2882647','NORTE. CIUDAD COLON MZ 275 SOLAR 3. SOLAR 5. URB. CIUDAD COLON. TECNOF','2022-12-01','2025-09-17')</v>
      </c>
    </row>
    <row r="31" spans="1:2" x14ac:dyDescent="0.25">
      <c r="A31" t="s">
        <v>2872</v>
      </c>
      <c r="B31" t="str">
        <f>CONCATENATE(A31 &amp; "'" &amp; OrdenadaCliente!A32 &amp; "','" &amp; OrdenadaCliente!B32 &amp; "','" &amp; OrdenadaCliente!C32 &amp; "','" &amp; OrdenadaCliente!D32 &amp; "','" &amp; OrdenadaCliente!E32 &amp; "','" &amp; OrdenadaCliente!F32 &amp; "','" &amp; OrdenadaCliente!G32 &amp; "','" &amp; OrdenadaCliente!H32 &amp; "','" &amp; OrdenadaCliente!I32 &amp; "','" &amp; OrdenadaCliente!J32 &amp; "','" &amp; OrdenadaCliente!K32 &amp; "','" &amp; OrdenadaCliente!L32 &amp; "','" &amp; OrdenadaCliente!M32 &amp; "','" &amp; OrdenadaCliente!N32 &amp; "')")</f>
        <v>INSERT INTO tbl_Cliente VALUES('0803471820','SIERRA VALDEZ FERNANDA ELIZABETH','SECTOR PLAYA ANCHA, MALECON, CALLE M Y CH','080654','475','AUXILIAR DE SERVICIO','0860013300001','0001','10-ORGANISMOS DEL REGIMEN SECCIONAL','GOBIERNO AUTONOMO DESCENTRALIZADO PARROQUIAL RURAL DE TONSUP','062464943','PLAYA ANCHA. ENTRADA PLAYA ANCHA. SN. ENTRADA VILLARICA. CANCHA DE FUT','2025-01-07','2025-09-17')</v>
      </c>
    </row>
    <row r="32" spans="1:2" x14ac:dyDescent="0.25">
      <c r="A32" t="s">
        <v>2872</v>
      </c>
      <c r="B32" t="str">
        <f>CONCATENATE(A32 &amp; "'" &amp; OrdenadaCliente!A33 &amp; "','" &amp; OrdenadaCliente!B33 &amp; "','" &amp; OrdenadaCliente!C33 &amp; "','" &amp; OrdenadaCliente!D33 &amp; "','" &amp; OrdenadaCliente!E33 &amp; "','" &amp; OrdenadaCliente!F33 &amp; "','" &amp; OrdenadaCliente!G33 &amp; "','" &amp; OrdenadaCliente!H33 &amp; "','" &amp; OrdenadaCliente!I33 &amp; "','" &amp; OrdenadaCliente!J33 &amp; "','" &amp; OrdenadaCliente!K33 &amp; "','" &amp; OrdenadaCliente!L33 &amp; "','" &amp; OrdenadaCliente!M33 &amp; "','" &amp; OrdenadaCliente!N33 &amp; "')")</f>
        <v>INSERT INTO tbl_Cliente VALUES('0803472240','QUIÐONEZ MURILLO CARLOS JUNIOR','LA TRONCAL','170150','490','PEON','1791730321001','0001','2-EMPRESA PRIVADA -SOCIEDADES / COMPANIAS','MACCONSTRUCCIONES S.A.','2566433','LA FLORESTA. AV. IGNACIO DE VEINTIMILLA. E9-26. LEONIDAS PLAZA. U. CAT','2023-01-09','2025-09-17')</v>
      </c>
    </row>
    <row r="33" spans="1:2" x14ac:dyDescent="0.25">
      <c r="A33" t="s">
        <v>2872</v>
      </c>
      <c r="B33" t="str">
        <f>CONCATENATE(A33 &amp; "'" &amp; OrdenadaCliente!A34 &amp; "','" &amp; OrdenadaCliente!B34 &amp; "','" &amp; OrdenadaCliente!C34 &amp; "','" &amp; OrdenadaCliente!D34 &amp; "','" &amp; OrdenadaCliente!E34 &amp; "','" &amp; OrdenadaCliente!F34 &amp; "','" &amp; OrdenadaCliente!G34 &amp; "','" &amp; OrdenadaCliente!H34 &amp; "','" &amp; OrdenadaCliente!I34 &amp; "','" &amp; OrdenadaCliente!J34 &amp; "','" &amp; OrdenadaCliente!K34 &amp; "','" &amp; OrdenadaCliente!L34 &amp; "','" &amp; OrdenadaCliente!M34 &amp; "','" &amp; OrdenadaCliente!N34 &amp; "')")</f>
        <v>INSERT INTO tbl_Cliente VALUES('0803472349','CARDENAS MERCADO DIEGO RAFAEL','DURAN','080103','816','TECNICO ELECTRICO','0990576459001','0001','2-EMPRESA PRIVADA -SOCIEDADES / COMPANIAS','PRODUMAR S.A.','046000208','NA. VIA DURAN TAMBO KM 8. NA. NA. NA.','2023-09-07','2025-09-17')</v>
      </c>
    </row>
    <row r="34" spans="1:2" x14ac:dyDescent="0.25">
      <c r="A34" t="s">
        <v>2872</v>
      </c>
      <c r="B34" t="str">
        <f>CONCATENATE(A34 &amp; "'" &amp; OrdenadaCliente!A35 &amp; "','" &amp; OrdenadaCliente!B35 &amp; "','" &amp; OrdenadaCliente!C35 &amp; "','" &amp; OrdenadaCliente!D35 &amp; "','" &amp; OrdenadaCliente!E35 &amp; "','" &amp; OrdenadaCliente!F35 &amp; "','" &amp; OrdenadaCliente!G35 &amp; "','" &amp; OrdenadaCliente!H35 &amp; "','" &amp; OrdenadaCliente!I35 &amp; "','" &amp; OrdenadaCliente!J35 &amp; "','" &amp; OrdenadaCliente!K35 &amp; "','" &amp; OrdenadaCliente!L35 &amp; "','" &amp; OrdenadaCliente!M35 &amp; "','" &amp; OrdenadaCliente!N35 &amp; "')")</f>
        <v>INSERT INTO tbl_Cliente VALUES('0803472596','TENORIO QUIÐONEZ MARTHA ISELA','DURAN - EL RECREO ETAPA 2 (28 DE AGOSTO)','090701','499','TRABAJADORES DE PRODUCCION: PESADORES DE CAJAS, ANOTADORES Y ESTIBADOR','0992528699001','0000','2-EMPRESA PRIVADA -SOCIEDADES / COMPANIAS','EMPACRECI S.A.','043707110','LOTIZACION PREDIO SANTAY. HIELAN. SOLAR 15. MZ A1. JUNTO FABRICA HIELO','2025-04-01','2025-09-17')</v>
      </c>
    </row>
    <row r="35" spans="1:2" x14ac:dyDescent="0.25">
      <c r="A35" t="s">
        <v>2872</v>
      </c>
      <c r="B35" t="str">
        <f>CONCATENATE(A35 &amp; "'" &amp; OrdenadaCliente!A36 &amp; "','" &amp; OrdenadaCliente!B36 &amp; "','" &amp; OrdenadaCliente!C36 &amp; "','" &amp; OrdenadaCliente!D36 &amp; "','" &amp; OrdenadaCliente!E36 &amp; "','" &amp; OrdenadaCliente!F36 &amp; "','" &amp; OrdenadaCliente!G36 &amp; "','" &amp; OrdenadaCliente!H36 &amp; "','" &amp; OrdenadaCliente!I36 &amp; "','" &amp; OrdenadaCliente!J36 &amp; "','" &amp; OrdenadaCliente!K36 &amp; "','" &amp; OrdenadaCliente!L36 &amp; "','" &amp; OrdenadaCliente!M36 &amp; "','" &amp; OrdenadaCliente!N36 &amp; "')")</f>
        <v>INSERT INTO tbl_Cliente VALUES('0803472760','VALENCIA CAICEDO LUZ MARIA','RECINTO ZANCUDO SN ENTRE RECINTO IGUANERO Y RECINTO VAQUERITA','080258','122','TRABAJADOR/A NO REMUNERADO DEL HOGAR','0803472760092','0001','35-TRABAJO NO REMUNERADO DEL HOGAR','VALENCIA CAICEDO LUZ MARIA','063034647','RECINTO ZANCUDO SN ENTRE RECINTO IGUANERO Y RECINTO VAQUERITA','2016-04-01','2025-09-17')</v>
      </c>
    </row>
    <row r="36" spans="1:2" x14ac:dyDescent="0.25">
      <c r="A36" t="s">
        <v>2872</v>
      </c>
      <c r="B36" t="str">
        <f>CONCATENATE(A36 &amp; "'" &amp; OrdenadaCliente!A37 &amp; "','" &amp; OrdenadaCliente!B37 &amp; "','" &amp; OrdenadaCliente!C37 &amp; "','" &amp; OrdenadaCliente!D37 &amp; "','" &amp; OrdenadaCliente!E37 &amp; "','" &amp; OrdenadaCliente!F37 &amp; "','" &amp; OrdenadaCliente!G37 &amp; "','" &amp; OrdenadaCliente!H37 &amp; "','" &amp; OrdenadaCliente!I37 &amp; "','" &amp; OrdenadaCliente!J37 &amp; "','" &amp; OrdenadaCliente!K37 &amp; "','" &amp; OrdenadaCliente!L37 &amp; "','" &amp; OrdenadaCliente!M37 &amp; "','" &amp; OrdenadaCliente!N37 &amp; "')")</f>
        <v>INSERT INTO tbl_Cliente VALUES('0803473222','PALADINES VELEZ GEOVANNY ANTONIO','ASXZ&lt;XZX. XZ&lt;X&lt;ZX. 00. XZX&lt;ZX&lt;Z. XZ&lt;X&lt;Z.','080103','1676','MEDICO/A GENERAL EN FUNCIONES HOSPITALARIA 1','0860004310001','0000','14-FUNCION EJECUTIVA, LEGISL, JUDICIAL Y ORGANISMOS DEL ESTA','HOSPITAL GENERAL ESMERALDAS SUR-DELFINA TORRES DE CONCHA','062995100','SUR. INMACULADA CONCEPCION. S/N. EL EJERCITO Y ALFONSO QUIÐONEZ. SUBCE','2020-04-01','2025-09-17')</v>
      </c>
    </row>
    <row r="37" spans="1:2" x14ac:dyDescent="0.25">
      <c r="A37" t="s">
        <v>2872</v>
      </c>
      <c r="B37" t="str">
        <f>CONCATENATE(A37 &amp; "'" &amp; OrdenadaCliente!A38 &amp; "','" &amp; OrdenadaCliente!B38 &amp; "','" &amp; OrdenadaCliente!C38 &amp; "','" &amp; OrdenadaCliente!D38 &amp; "','" &amp; OrdenadaCliente!E38 &amp; "','" &amp; OrdenadaCliente!F38 &amp; "','" &amp; OrdenadaCliente!G38 &amp; "','" &amp; OrdenadaCliente!H38 &amp; "','" &amp; OrdenadaCliente!I38 &amp; "','" &amp; OrdenadaCliente!J38 &amp; "','" &amp; OrdenadaCliente!K38 &amp; "','" &amp; OrdenadaCliente!L38 &amp; "','" &amp; OrdenadaCliente!M38 &amp; "','" &amp; OrdenadaCliente!N38 &amp; "')")</f>
        <v>INSERT INTO tbl_Cliente VALUES('0803473610','GAMARRA ARIAS ISIDRO IGNACIO','AMBATO','180103','484','SALONERO / MESERO (ESTABLECIMIENTOS CATEGORIA SEGUNDA)','1802724383001','0002','3-EMPRESA UNIPERSONAL /  PEQUEÐA INDUSTRIA','GUAMANQUISPE BELTRAN LUIS ENRIQUE','032422390','MEDALLA MILAGROSA. ROCAFUERTE . 8.18. ELOY ALFARO. LICEO MONTALVO.','2021-11-03','2025-09-17')</v>
      </c>
    </row>
    <row r="38" spans="1:2" x14ac:dyDescent="0.25">
      <c r="A38" t="s">
        <v>2872</v>
      </c>
      <c r="B38" t="str">
        <f>CONCATENATE(A38 &amp; "'" &amp; OrdenadaCliente!A39 &amp; "','" &amp; OrdenadaCliente!B39 &amp; "','" &amp; OrdenadaCliente!C39 &amp; "','" &amp; OrdenadaCliente!D39 &amp; "','" &amp; OrdenadaCliente!E39 &amp; "','" &amp; OrdenadaCliente!F39 &amp; "','" &amp; OrdenadaCliente!G39 &amp; "','" &amp; OrdenadaCliente!H39 &amp; "','" &amp; OrdenadaCliente!I39 &amp; "','" &amp; OrdenadaCliente!J39 &amp; "','" &amp; OrdenadaCliente!K39 &amp; "','" &amp; OrdenadaCliente!L39 &amp; "','" &amp; OrdenadaCliente!M39 &amp; "','" &amp; OrdenadaCliente!N39 &amp; "')")</f>
        <v>INSERT INTO tbl_Cliente VALUES('0803474212','VELASQUEZ GRACIA RODRIGO ELIAN','GUSTAVO BECERRA ENTRE SALINAS Y MEJIA','080104','240','AFILIACION VOLUNTARIA ECUATORIANO Y EXTRANJERO DENTRO DEL ECUADOR','0803474212090','0001','32-AFILIACION VOLUNTARIA(TIPEM-32)','VELASQUEZ GRACIA RODRIGO ELIAN','052000000','GUSTAVO BECERRA ENTRE SALINAS Y MEJIA','2024-03-01','2025-09-17')</v>
      </c>
    </row>
    <row r="39" spans="1:2" x14ac:dyDescent="0.25">
      <c r="A39" t="s">
        <v>2872</v>
      </c>
      <c r="B39" t="str">
        <f>CONCATENATE(A39 &amp; "'" &amp; OrdenadaCliente!A40 &amp; "','" &amp; OrdenadaCliente!B40 &amp; "','" &amp; OrdenadaCliente!C40 &amp; "','" &amp; OrdenadaCliente!D40 &amp; "','" &amp; OrdenadaCliente!E40 &amp; "','" &amp; OrdenadaCliente!F40 &amp; "','" &amp; OrdenadaCliente!G40 &amp; "','" &amp; OrdenadaCliente!H40 &amp; "','" &amp; OrdenadaCliente!I40 &amp; "','" &amp; OrdenadaCliente!J40 &amp; "','" &amp; OrdenadaCliente!K40 &amp; "','" &amp; OrdenadaCliente!L40 &amp; "','" &amp; OrdenadaCliente!M40 &amp; "','" &amp; OrdenadaCliente!N40 &amp; "')")</f>
        <v>INSERT INTO tbl_Cliente VALUES('0803474857','AYALA BONE ELVIS ANDRES','TACHINA. AV. RIOVERDE. 000. 25 DE DICIEMBRE. FRENTE AL PARQUE.','080166','732','VENDEDOR','0990633436001','0002','2-EMPRESA PRIVADA -SOCIEDADES / COMPANIAS','LA GANGA R.C.A. S.A.','023-964300','KENNEDY NORTE. JOSE CASTILLO CASTILLO S/N Y MIGUEL ANGEL GRANADOS . LA','2010-09-01','2025-09-17')</v>
      </c>
    </row>
    <row r="40" spans="1:2" x14ac:dyDescent="0.25">
      <c r="A40" t="s">
        <v>2872</v>
      </c>
      <c r="B40" t="str">
        <f>CONCATENATE(A40 &amp; "'" &amp; OrdenadaCliente!A41 &amp; "','" &amp; OrdenadaCliente!B41 &amp; "','" &amp; OrdenadaCliente!C41 &amp; "','" &amp; OrdenadaCliente!D41 &amp; "','" &amp; OrdenadaCliente!E41 &amp; "','" &amp; OrdenadaCliente!F41 &amp; "','" &amp; OrdenadaCliente!G41 &amp; "','" &amp; OrdenadaCliente!H41 &amp; "','" &amp; OrdenadaCliente!I41 &amp; "','" &amp; OrdenadaCliente!J41 &amp; "','" &amp; OrdenadaCliente!K41 &amp; "','" &amp; OrdenadaCliente!L41 &amp; "','" &amp; OrdenadaCliente!M41 &amp; "','" &amp; OrdenadaCliente!N41 &amp; "')")</f>
        <v>INSERT INTO tbl_Cliente VALUES('0803474949','SUAREZ PEREA MARITZA MAGDALENA','LOS PARACAIDISTAS. 2DO CALLEJON 19G N-O. 16. CUARTO PASAJE. UNA CUADRA ANTES DE','090112','624','AYUDANTE DE COCINA (ESTABLECIMIENTOS CATEGORIA PRIMERA)','0993369361001','0000','2-EMPRESA PRIVADA -SOCIEDADES / COMPANIAS','RESGUAYAS CIA.LTDA.','2448328','NORTE. EL ORO 1004 AMBATO . 1004. AMBATO. PIZZERIA EL HORNERO.','2022-12-12','2025-09-17')</v>
      </c>
    </row>
    <row r="41" spans="1:2" x14ac:dyDescent="0.25">
      <c r="A41" t="s">
        <v>2872</v>
      </c>
      <c r="B41" t="str">
        <f>CONCATENATE(A41 &amp; "'" &amp; OrdenadaCliente!A42 &amp; "','" &amp; OrdenadaCliente!B42 &amp; "','" &amp; OrdenadaCliente!C42 &amp; "','" &amp; OrdenadaCliente!D42 &amp; "','" &amp; OrdenadaCliente!E42 &amp; "','" &amp; OrdenadaCliente!F42 &amp; "','" &amp; OrdenadaCliente!G42 &amp; "','" &amp; OrdenadaCliente!H42 &amp; "','" &amp; OrdenadaCliente!I42 &amp; "','" &amp; OrdenadaCliente!J42 &amp; "','" &amp; OrdenadaCliente!K42 &amp; "','" &amp; OrdenadaCliente!L42 &amp; "','" &amp; OrdenadaCliente!M42 &amp; "','" &amp; OrdenadaCliente!N42 &amp; "')")</f>
        <v>INSERT INTO tbl_Cliente VALUES('0803475276','PARRALES VASQUEZ JESSENIA MARIBEL','BARRIO GRAN COLOMBIA. AVENIDA LIBERTAD. NO. PARADA 13. DIAGONAL HOTEL ESTUARIO.','080101','2408','EXPERTO DE ABOGACIA DE LA COMPETENCIA ZONAL','1760002360001','0001','14-FUNCION EJECUTIVA, LEGISL, JUDICIAL Y ORGANISMOS DEL ESTA','CONTRALORIA GENERAL DEL ESTADO','2239220 22','SANTA PRISCA. AV. JUAN MONTALVO. E437. AV. 6 DE DICIEMBRE. PARQUE EL A','2021-05-18','2025-09-17')</v>
      </c>
    </row>
    <row r="42" spans="1:2" x14ac:dyDescent="0.25">
      <c r="A42" t="s">
        <v>2872</v>
      </c>
      <c r="B42" t="str">
        <f>CONCATENATE(A42 &amp; "'" &amp; OrdenadaCliente!A43 &amp; "','" &amp; OrdenadaCliente!B43 &amp; "','" &amp; OrdenadaCliente!C43 &amp; "','" &amp; OrdenadaCliente!D43 &amp; "','" &amp; OrdenadaCliente!E43 &amp; "','" &amp; OrdenadaCliente!F43 &amp; "','" &amp; OrdenadaCliente!G43 &amp; "','" &amp; OrdenadaCliente!H43 &amp; "','" &amp; OrdenadaCliente!I43 &amp; "','" &amp; OrdenadaCliente!J43 &amp; "','" &amp; OrdenadaCliente!K43 &amp; "','" &amp; OrdenadaCliente!L43 &amp; "','" &amp; OrdenadaCliente!M43 &amp; "','" &amp; OrdenadaCliente!N43 &amp; "')")</f>
        <v>INSERT INTO tbl_Cliente VALUES('2200113229','BOHORQUEZ DOMINGUEZ CARLOS ANDRES','JORGE RODRIGUEZ Y AMAZONAS','220150','670','RECEPCIONISTA / ANFITRIONA','2290328686001','0001','3-EMPRESA UNIPERSONAL /  PEQUEÐA INDUSTRIA','COMERCIALIZADORA Y SUMINISTRADORA DE VACUNAS MEDERI BD. S.A','062881273','ORELLANA . ORELLANA . JORGE RODRIGUEZ . . SN. AMAZONAS. CICLO VIA.','2024-12-01','2025-09-17')</v>
      </c>
    </row>
    <row r="43" spans="1:2" x14ac:dyDescent="0.25">
      <c r="A43" t="s">
        <v>2872</v>
      </c>
      <c r="B43" t="str">
        <f>CONCATENATE(A43 &amp; "'" &amp; OrdenadaCliente!A44 &amp; "','" &amp; OrdenadaCliente!B44 &amp; "','" &amp; OrdenadaCliente!C44 &amp; "','" &amp; OrdenadaCliente!D44 &amp; "','" &amp; OrdenadaCliente!E44 &amp; "','" &amp; OrdenadaCliente!F44 &amp; "','" &amp; OrdenadaCliente!G44 &amp; "','" &amp; OrdenadaCliente!H44 &amp; "','" &amp; OrdenadaCliente!I44 &amp; "','" &amp; OrdenadaCliente!J44 &amp; "','" &amp; OrdenadaCliente!K44 &amp; "','" &amp; OrdenadaCliente!L44 &amp; "','" &amp; OrdenadaCliente!M44 &amp; "','" &amp; OrdenadaCliente!N44 &amp; "')")</f>
        <v>INSERT INTO tbl_Cliente VALUES('2200113476','ESPINOZA MINGA EFRAIN ORLANDO','AV. ALEJANDRO LABAKA Y ATAHUALPA ORELLANA','220158','695','TECNICO DE ATENCION PRIMARIA DE SALUD','2260015300001','0001','14-FUNCION EJECUTIVA, LEGISL, JUDICIAL Y ORGANISMOS DEL ESTA','DIRECCION DISTRITAL 22D02 - ORELLANA - LORETO - SALUD','062881688','PT.FCO.ORELLANA. CAMBAHUASI AV. ALEJANDRO LABAKA S/N ATAHUALPA . S/N.','2021-09-01','2025-09-17')</v>
      </c>
    </row>
    <row r="44" spans="1:2" x14ac:dyDescent="0.25">
      <c r="A44" t="s">
        <v>2872</v>
      </c>
      <c r="B44" t="str">
        <f>CONCATENATE(A44 &amp; "'" &amp; OrdenadaCliente!A45 &amp; "','" &amp; OrdenadaCliente!B45 &amp; "','" &amp; OrdenadaCliente!C45 &amp; "','" &amp; OrdenadaCliente!D45 &amp; "','" &amp; OrdenadaCliente!E45 &amp; "','" &amp; OrdenadaCliente!F45 &amp; "','" &amp; OrdenadaCliente!G45 &amp; "','" &amp; OrdenadaCliente!H45 &amp; "','" &amp; OrdenadaCliente!I45 &amp; "','" &amp; OrdenadaCliente!J45 &amp; "','" &amp; OrdenadaCliente!K45 &amp; "','" &amp; OrdenadaCliente!L45 &amp; "','" &amp; OrdenadaCliente!M45 &amp; "','" &amp; OrdenadaCliente!N45 &amp; "')")</f>
        <v>INSERT INTO tbl_Cliente VALUES('2200113518','LOAIZA LOZA GABRIEL DAYAN','SHUSHUFINDI','170108','491','CHOFER: CAMIONETAS LIVIANAS O MIXTAS HASTA 3,5 TONELADAS.','2191773782001','0001','2-EMPRESA PRIVADA -SOCIEDADES / COMPANIAS','SERVICIOS EMPRESARIALES JIREHSERV S.A.S.','04-2862706','SUCUMB','2025-01-01','2025-09-17')</v>
      </c>
    </row>
    <row r="45" spans="1:2" x14ac:dyDescent="0.25">
      <c r="A45" t="s">
        <v>2872</v>
      </c>
      <c r="B45" t="str">
        <f>CONCATENATE(A45 &amp; "'" &amp; OrdenadaCliente!A46 &amp; "','" &amp; OrdenadaCliente!B46 &amp; "','" &amp; OrdenadaCliente!C46 &amp; "','" &amp; OrdenadaCliente!D46 &amp; "','" &amp; OrdenadaCliente!E46 &amp; "','" &amp; OrdenadaCliente!F46 &amp; "','" &amp; OrdenadaCliente!G46 &amp; "','" &amp; OrdenadaCliente!H46 &amp; "','" &amp; OrdenadaCliente!I46 &amp; "','" &amp; OrdenadaCliente!J46 &amp; "','" &amp; OrdenadaCliente!K46 &amp; "','" &amp; OrdenadaCliente!L46 &amp; "','" &amp; OrdenadaCliente!M46 &amp; "','" &amp; OrdenadaCliente!N46 &amp; "')")</f>
        <v>INSERT INTO tbl_Cliente VALUES('2200113617','ZAMBRANO CHAUCA JOSE JAVIER','9 DE COCTUBRE0556 Y VIA A LORETO','220150','1667','OPERADOR DE  OPERACIONES/PETROLEO','1792031648001','0001','2-EMPRESA PRIVADA -SOCIEDADES / COMPANIAS','CNLC ECUADOR CORPORACION S.A.','025107825','EL BATAN. AV. DE LOS SHYRIS. N35-174. SUECIA. DIAGONAL TRIBUNA.','2015-07-09','2025-09-17')</v>
      </c>
    </row>
    <row r="46" spans="1:2" x14ac:dyDescent="0.25">
      <c r="A46" t="s">
        <v>2872</v>
      </c>
      <c r="B46" t="str">
        <f>CONCATENATE(A46 &amp; "'" &amp; OrdenadaCliente!A47 &amp; "','" &amp; OrdenadaCliente!B47 &amp; "','" &amp; OrdenadaCliente!C47 &amp; "','" &amp; OrdenadaCliente!D47 &amp; "','" &amp; OrdenadaCliente!E47 &amp; "','" &amp; OrdenadaCliente!F47 &amp; "','" &amp; OrdenadaCliente!G47 &amp; "','" &amp; OrdenadaCliente!H47 &amp; "','" &amp; OrdenadaCliente!I47 &amp; "','" &amp; OrdenadaCliente!J47 &amp; "','" &amp; OrdenadaCliente!K47 &amp; "','" &amp; OrdenadaCliente!L47 &amp; "','" &amp; OrdenadaCliente!M47 &amp; "','" &amp; OrdenadaCliente!N47 &amp; "')")</f>
        <v>INSERT INTO tbl_Cliente VALUES('2200113625','REN VELEZ ANGEL LEONIDAS','COMUNA CHIRO ISLA','220150','680','CHOFER: CAMIONETAS LIVIANAS O MIXTAS HASTA 3,5 TONELADAS.','2191704536001','0001','2-EMPRESA PRIVADA -SOCIEDADES / COMPANIAS','COMUNA CHIRO ISLA','NULL','CAPITAN AUGUSTO RIVADENEYRA','2024-11-01','2025-09-17')</v>
      </c>
    </row>
    <row r="47" spans="1:2" x14ac:dyDescent="0.25">
      <c r="A47" t="s">
        <v>2872</v>
      </c>
      <c r="B47" t="str">
        <f>CONCATENATE(A47 &amp; "'" &amp; OrdenadaCliente!A48 &amp; "','" &amp; OrdenadaCliente!B48 &amp; "','" &amp; OrdenadaCliente!C48 &amp; "','" &amp; OrdenadaCliente!D48 &amp; "','" &amp; OrdenadaCliente!E48 &amp; "','" &amp; OrdenadaCliente!F48 &amp; "','" &amp; OrdenadaCliente!G48 &amp; "','" &amp; OrdenadaCliente!H48 &amp; "','" &amp; OrdenadaCliente!I48 &amp; "','" &amp; OrdenadaCliente!J48 &amp; "','" &amp; OrdenadaCliente!K48 &amp; "','" &amp; OrdenadaCliente!L48 &amp; "','" &amp; OrdenadaCliente!M48 &amp; "','" &amp; OrdenadaCliente!N48 &amp; "')")</f>
        <v>INSERT INTO tbl_Cliente VALUES('2200114086','TAPUY GREFA MERY ERMELINDA','VIA A SELVA VERDE ENTRADA POR EL BARRIO EL TRIUNFO','220451','127','TRABAJADOR/A NO REMUNERADO DEL HOGAR','2200114086092','0001','35-TRABAJO NO REMUNERADO DEL HOGAR','TAPUY GREFA MERY ERMELINDA','NULL','VIA A SELVA VERDE ENTRADA POR EL BARRIO EL TRIUNFO','2020-10-01','2025-09-17')</v>
      </c>
    </row>
    <row r="48" spans="1:2" x14ac:dyDescent="0.25">
      <c r="A48" t="s">
        <v>2872</v>
      </c>
      <c r="B48" t="str">
        <f>CONCATENATE(A48 &amp; "'" &amp; OrdenadaCliente!A49 &amp; "','" &amp; OrdenadaCliente!B49 &amp; "','" &amp; OrdenadaCliente!C49 &amp; "','" &amp; OrdenadaCliente!D49 &amp; "','" &amp; OrdenadaCliente!E49 &amp; "','" &amp; OrdenadaCliente!F49 &amp; "','" &amp; OrdenadaCliente!G49 &amp; "','" &amp; OrdenadaCliente!H49 &amp; "','" &amp; OrdenadaCliente!I49 &amp; "','" &amp; OrdenadaCliente!J49 &amp; "','" &amp; OrdenadaCliente!K49 &amp; "','" &amp; OrdenadaCliente!L49 &amp; "','" &amp; OrdenadaCliente!M49 &amp; "','" &amp; OrdenadaCliente!N49 &amp; "')")</f>
        <v>INSERT INTO tbl_Cliente VALUES('2200114102','CALVA IMBAQUINGO MARIA YASMIN','GUADALUPE LA RRIVA. 9 DE OCTOBRE. 22. S/N. A UNA CUADRA DE LA ESCUELA GUADALUPE','220150','591','AUXILIAR DE SERVICIOS','1560002480001','0001','10-ORGANISMOS DEL REGIMEN SECCIONAL','GOBIERNO AUTONOMO DESCENTRALIZADO DE LA PROVINCIA DE ORELLANA','063731760','BARRIO SANTA ROSA. AV. 9 DE OCTUBRE. S/N. ENTRE DAYUMA Y CESAR ANDY. P','2018-05-03','2025-09-17')</v>
      </c>
    </row>
    <row r="49" spans="1:2" x14ac:dyDescent="0.25">
      <c r="A49" t="s">
        <v>2872</v>
      </c>
      <c r="B49" t="str">
        <f>CONCATENATE(A49 &amp; "'" &amp; OrdenadaCliente!A50 &amp; "','" &amp; OrdenadaCliente!B50 &amp; "','" &amp; OrdenadaCliente!C50 &amp; "','" &amp; OrdenadaCliente!D50 &amp; "','" &amp; OrdenadaCliente!E50 &amp; "','" &amp; OrdenadaCliente!F50 &amp; "','" &amp; OrdenadaCliente!G50 &amp; "','" &amp; OrdenadaCliente!H50 &amp; "','" &amp; OrdenadaCliente!I50 &amp; "','" &amp; OrdenadaCliente!J50 &amp; "','" &amp; OrdenadaCliente!K50 &amp; "','" &amp; OrdenadaCliente!L50 &amp; "','" &amp; OrdenadaCliente!M50 &amp; "','" &amp; OrdenadaCliente!N50 &amp; "')")</f>
        <v>INSERT INTO tbl_Cliente VALUES('2200114136','HERNANDEZ VILLAGOMEZ RUTH ELIZABETH','SAN CAYETANO CONDORAZO 209 E ISIDRO AYORA','180104','620','PROFESORES CON TITULO DE TERCER NIVEL / BACHILLERATO','1891700764001','0000','2-EMPRESA PRIVADA -SOCIEDADES / COMPANIAS','UNIDAD EDUCATIVA BILINGUE INDOAMERICA','032585323','TROPEZON. AV. MANUELITA SAENZ. S/N . VICTOR HUGO. TRAS SEMINARIO MAYO','2023-07-05','2025-09-17')</v>
      </c>
    </row>
    <row r="50" spans="1:2" x14ac:dyDescent="0.25">
      <c r="A50" t="s">
        <v>2872</v>
      </c>
      <c r="B50" t="str">
        <f>CONCATENATE(A50 &amp; "'" &amp; OrdenadaCliente!A51 &amp; "','" &amp; OrdenadaCliente!B51 &amp; "','" &amp; OrdenadaCliente!C51 &amp; "','" &amp; OrdenadaCliente!D51 &amp; "','" &amp; OrdenadaCliente!E51 &amp; "','" &amp; OrdenadaCliente!F51 &amp; "','" &amp; OrdenadaCliente!G51 &amp; "','" &amp; OrdenadaCliente!H51 &amp; "','" &amp; OrdenadaCliente!I51 &amp; "','" &amp; OrdenadaCliente!J51 &amp; "','" &amp; OrdenadaCliente!K51 &amp; "','" &amp; OrdenadaCliente!L51 &amp; "','" &amp; OrdenadaCliente!M51 &amp; "','" &amp; OrdenadaCliente!N51 &amp; "')")</f>
        <v>INSERT INTO tbl_Cliente VALUES('2200114219','NUÐEZ BAYAS RUSBEL OMAR','BARRIO 15 DE ENERO, CALLE A Y CALLE 5','220350','475','ASISTENTE / AYUDANTE / AUXILIAR DE SERVICIOS EN GENERAL','2290319830001','0001','2-EMPRESA PRIVADA -SOCIEDADES / COMPANIAS','ORIENFLUVIAL SA','0994771924','LA PARKER. VIA SACHA S/N VIA COCA. S/N. VIA PRINCIPAL. FRENTE A PETRO','2018-06-22','2025-09-17')</v>
      </c>
    </row>
    <row r="51" spans="1:2" x14ac:dyDescent="0.25">
      <c r="A51" t="s">
        <v>2872</v>
      </c>
      <c r="B51" t="str">
        <f>CONCATENATE(A51 &amp; "'" &amp; OrdenadaCliente!A52 &amp; "','" &amp; OrdenadaCliente!B52 &amp; "','" &amp; OrdenadaCliente!C52 &amp; "','" &amp; OrdenadaCliente!D52 &amp; "','" &amp; OrdenadaCliente!E52 &amp; "','" &amp; OrdenadaCliente!F52 &amp; "','" &amp; OrdenadaCliente!G52 &amp; "','" &amp; OrdenadaCliente!H52 &amp; "','" &amp; OrdenadaCliente!I52 &amp; "','" &amp; OrdenadaCliente!J52 &amp; "','" &amp; OrdenadaCliente!K52 &amp; "','" &amp; OrdenadaCliente!L52 &amp; "','" &amp; OrdenadaCliente!M52 &amp; "','" &amp; OrdenadaCliente!N52 &amp; "')")</f>
        <v>INSERT INTO tbl_Cliente VALUES('2200114417','QUINTERO TANGUILA CARLOS ANDRES','MIGRACION DE DATOS BAJO DEMANDA','230105','562','OPERADOR DE EPF','1791263308001','0001','2-EMPRESA PRIVADA -SOCIEDADES / COMPANIAS','SERTECPET S.A.','023954900','EL BATAN. AV. ELOY ALFARO, JOSE CORREA Y MANUEL MARIA SAN. N37-25. JOS','2024-09-24','2025-09-17')</v>
      </c>
    </row>
    <row r="52" spans="1:2" x14ac:dyDescent="0.25">
      <c r="A52" t="s">
        <v>2872</v>
      </c>
      <c r="B52" t="str">
        <f>CONCATENATE(A52 &amp; "'" &amp; OrdenadaCliente!A53 &amp; "','" &amp; OrdenadaCliente!B53 &amp; "','" &amp; OrdenadaCliente!C53 &amp; "','" &amp; OrdenadaCliente!D53 &amp; "','" &amp; OrdenadaCliente!E53 &amp; "','" &amp; OrdenadaCliente!F53 &amp; "','" &amp; OrdenadaCliente!G53 &amp; "','" &amp; OrdenadaCliente!H53 &amp; "','" &amp; OrdenadaCliente!I53 &amp; "','" &amp; OrdenadaCliente!J53 &amp; "','" &amp; OrdenadaCliente!K53 &amp; "','" &amp; OrdenadaCliente!L53 &amp; "','" &amp; OrdenadaCliente!M53 &amp; "','" &amp; OrdenadaCliente!N53 &amp; "')")</f>
        <v>INSERT INTO tbl_Cliente VALUES('2200115166','CALVA GAONA MARIO VINICIO','CATAMAYO','110301','475','SERVIDOR PUBLICO DE SERVICIOS 1','1160000400001','0143','10-ORGANISMOS DEL REGIMEN SECCIONAL','GOBIERNO AUTONOMO DESCENTRALIZADO MUNICIPAL DE CATAMAYO','2676565','24 DE MAYO. PRIMERO DE MAYO . S/N. ALONSO DE MERCADILLO. CERCA A LA PO','2020-02-21','2025-09-17')</v>
      </c>
    </row>
    <row r="53" spans="1:2" x14ac:dyDescent="0.25">
      <c r="A53" t="s">
        <v>2872</v>
      </c>
      <c r="B53" t="str">
        <f>CONCATENATE(A53 &amp; "'" &amp; OrdenadaCliente!A54 &amp; "','" &amp; OrdenadaCliente!B54 &amp; "','" &amp; OrdenadaCliente!C54 &amp; "','" &amp; OrdenadaCliente!D54 &amp; "','" &amp; OrdenadaCliente!E54 &amp; "','" &amp; OrdenadaCliente!F54 &amp; "','" &amp; OrdenadaCliente!G54 &amp; "','" &amp; OrdenadaCliente!H54 &amp; "','" &amp; OrdenadaCliente!I54 &amp; "','" &amp; OrdenadaCliente!J54 &amp; "','" &amp; OrdenadaCliente!K54 &amp; "','" &amp; OrdenadaCliente!L54 &amp; "','" &amp; OrdenadaCliente!M54 &amp; "','" &amp; OrdenadaCliente!N54 &amp; "')")</f>
        <v>INSERT INTO tbl_Cliente VALUES('2200525992','NARVAEZ RAMIREZ MARIA GABRIELA','SAN CARLOS. AV.SAN CARLOS . 30. ENTRADA AL POZO 26. A LADO DEL COMEDOR ROSITA.','220350','848','ASISTENTE / AYUDANTE / AUXILIAR  DE BODEGA','2290320774001','0000','2-EMPRESA PRIVADA -SOCIEDADES / COMPANIAS','COMPAÐIA DE SERVICIOS PETROLEROS LLORI LLERENA CUATROELE S.A.','0981863844','NUEVO PARA-SO . VIA LAO AGRIO. SN. S/N INTERSECCION. SN.','2019-07-05','2025-09-17')</v>
      </c>
    </row>
    <row r="54" spans="1:2" x14ac:dyDescent="0.25">
      <c r="A54" t="s">
        <v>2872</v>
      </c>
      <c r="B54" t="str">
        <f>CONCATENATE(A54 &amp; "'" &amp; OrdenadaCliente!A55 &amp; "','" &amp; OrdenadaCliente!B55 &amp; "','" &amp; OrdenadaCliente!C55 &amp; "','" &amp; OrdenadaCliente!D55 &amp; "','" &amp; OrdenadaCliente!E55 &amp; "','" &amp; OrdenadaCliente!F55 &amp; "','" &amp; OrdenadaCliente!G55 &amp; "','" &amp; OrdenadaCliente!H55 &amp; "','" &amp; OrdenadaCliente!I55 &amp; "','" &amp; OrdenadaCliente!J55 &amp; "','" &amp; OrdenadaCliente!K55 &amp; "','" &amp; OrdenadaCliente!L55 &amp; "','" &amp; OrdenadaCliente!M55 &amp; "','" &amp; OrdenadaCliente!N55 &amp; "')")</f>
        <v>INSERT INTO tbl_Cliente VALUES('2200526024','SEGOVIA NAULA SELENA MARIZOL','CAMINO PRINCIPAL A LOS REYES ENTRADA','220153','122','TRABAJADOR/A NO REMUNERADO DEL HOGAR','2200526024092','0001','35-TRABAJO NO REMUNERADO DEL HOGAR','SEGOVIA NAULA SELENA MARIZOL','NULL','CAMINO PRINCIPAL A LOS REYES ENTRADA','2019-08-01','2025-09-17')</v>
      </c>
    </row>
    <row r="55" spans="1:2" x14ac:dyDescent="0.25">
      <c r="A55" t="s">
        <v>2872</v>
      </c>
      <c r="B55" t="str">
        <f>CONCATENATE(A55 &amp; "'" &amp; OrdenadaCliente!A56 &amp; "','" &amp; OrdenadaCliente!B56 &amp; "','" &amp; OrdenadaCliente!C56 &amp; "','" &amp; OrdenadaCliente!D56 &amp; "','" &amp; OrdenadaCliente!E56 &amp; "','" &amp; OrdenadaCliente!F56 &amp; "','" &amp; OrdenadaCliente!G56 &amp; "','" &amp; OrdenadaCliente!H56 &amp; "','" &amp; OrdenadaCliente!I56 &amp; "','" &amp; OrdenadaCliente!J56 &amp; "','" &amp; OrdenadaCliente!K56 &amp; "','" &amp; OrdenadaCliente!L56 &amp; "','" &amp; OrdenadaCliente!M56 &amp; "','" &amp; OrdenadaCliente!N56 &amp; "')")</f>
        <v>INSERT INTO tbl_Cliente VALUES('2200526297','TUFIÐO RAMIREZ PAMELA ESTEFANIA','SACHA','220350','475','ASISTENTE / AYUDANTE / AUXILIAR DE SERVICIOS EN GENERAL','2100090451001','0001','3-EMPRESA UNIPERSONAL /  PEQUEÐA INDUSTRIA','ABAD LOAYZA MARTHA LORENA','062899109','BARRIO CENTRAL. ESTEFANIA CRESPO. 1. ALEJANDRO LABAKA. MERCADO SAN FRA','2019-06-01','2025-09-17')</v>
      </c>
    </row>
    <row r="56" spans="1:2" x14ac:dyDescent="0.25">
      <c r="A56" t="s">
        <v>2872</v>
      </c>
      <c r="B56" t="str">
        <f>CONCATENATE(A56 &amp; "'" &amp; OrdenadaCliente!A57 &amp; "','" &amp; OrdenadaCliente!B57 &amp; "','" &amp; OrdenadaCliente!C57 &amp; "','" &amp; OrdenadaCliente!D57 &amp; "','" &amp; OrdenadaCliente!E57 &amp; "','" &amp; OrdenadaCliente!F57 &amp; "','" &amp; OrdenadaCliente!G57 &amp; "','" &amp; OrdenadaCliente!H57 &amp; "','" &amp; OrdenadaCliente!I57 &amp; "','" &amp; OrdenadaCliente!J57 &amp; "','" &amp; OrdenadaCliente!K57 &amp; "','" &amp; OrdenadaCliente!L57 &amp; "','" &amp; OrdenadaCliente!M57 &amp; "','" &amp; OrdenadaCliente!N57 &amp; "')")</f>
        <v>INSERT INTO tbl_Cliente VALUES('2200527840','CHAVEZ TORRES BRYAN DAVID','12 DE OCTUBRE Y FRANCISCO SALAZAR','220350','982','OPERADOR','1792369428001','0001','2-EMPRESA PRIVADA -SOCIEDADES / COMPANIAS','SCHLUMBERGER DEL ECUADOR S.A.','022976900','NORTE. VIA NAYO. TORRE 3. SIMON BOLIVAR. PARQUE CORPORATIVO.','2021-07-05','2025-09-17')</v>
      </c>
    </row>
    <row r="57" spans="1:2" x14ac:dyDescent="0.25">
      <c r="A57" t="s">
        <v>2872</v>
      </c>
      <c r="B57" t="str">
        <f>CONCATENATE(A57 &amp; "'" &amp; OrdenadaCliente!A58 &amp; "','" &amp; OrdenadaCliente!B58 &amp; "','" &amp; OrdenadaCliente!C58 &amp; "','" &amp; OrdenadaCliente!D58 &amp; "','" &amp; OrdenadaCliente!E58 &amp; "','" &amp; OrdenadaCliente!F58 &amp; "','" &amp; OrdenadaCliente!G58 &amp; "','" &amp; OrdenadaCliente!H58 &amp; "','" &amp; OrdenadaCliente!I58 &amp; "','" &amp; OrdenadaCliente!J58 &amp; "','" &amp; OrdenadaCliente!K58 &amp; "','" &amp; OrdenadaCliente!L58 &amp; "','" &amp; OrdenadaCliente!M58 &amp; "','" &amp; OrdenadaCliente!N58 &amp; "')")</f>
        <v>INSERT INTO tbl_Cliente VALUES('2200528384','OTAVALO NOA ANA NEREIDA','SENDERO SIN NOMBRE CAMINO VECINAL AL SECTOR LUNCHI','220154','122','TRABAJADOR/A NO REMUNERADO DEL HOGAR','2200528384092','0001','35-TRABAJO NO REMUNERADO DEL HOGAR','OTAVALO NOA ANA NEREIDA','NULL','SENDERO SIN NOMBRE CAMINO VECINAL AL SECTOR LUNCHI','2016-03-01','2025-09-17')</v>
      </c>
    </row>
    <row r="58" spans="1:2" x14ac:dyDescent="0.25">
      <c r="A58" t="s">
        <v>2872</v>
      </c>
      <c r="B58" t="str">
        <f>CONCATENATE(A58 &amp; "'" &amp; OrdenadaCliente!A59 &amp; "','" &amp; OrdenadaCliente!B59 &amp; "','" &amp; OrdenadaCliente!C59 &amp; "','" &amp; OrdenadaCliente!D59 &amp; "','" &amp; OrdenadaCliente!E59 &amp; "','" &amp; OrdenadaCliente!F59 &amp; "','" &amp; OrdenadaCliente!G59 &amp; "','" &amp; OrdenadaCliente!H59 &amp; "','" &amp; OrdenadaCliente!I59 &amp; "','" &amp; OrdenadaCliente!J59 &amp; "','" &amp; OrdenadaCliente!K59 &amp; "','" &amp; OrdenadaCliente!L59 &amp; "','" &amp; OrdenadaCliente!M59 &amp; "','" &amp; OrdenadaCliente!N59 &amp; "')")</f>
        <v>INSERT INTO tbl_Cliente VALUES('2200530125','GREFA JIPA ERIKA PAULINA','ANDALUCIA . LA PRENSA . SN. JORGE PIEDRA. RESTAURANTE SMOKED AND GRILL.','170150','696','ASISTENTE DE TRAFICO INTERNACIONAL','1792080975001','0001','2-EMPRESA PRIVADA -SOCIEDADES / COMPANIAS','SU CLUB DE VIAJES SOLCARIBE CIA. LTDA.','023822490','EL BATAN BAJO. EL COMERCIO. E10-93. LA RAZON. TRAS EL QUICENTRO.','2024-08-01','2025-09-17')</v>
      </c>
    </row>
    <row r="59" spans="1:2" x14ac:dyDescent="0.25">
      <c r="A59" t="s">
        <v>2872</v>
      </c>
      <c r="B59" t="str">
        <f>CONCATENATE(A59 &amp; "'" &amp; OrdenadaCliente!A60 &amp; "','" &amp; OrdenadaCliente!B60 &amp; "','" &amp; OrdenadaCliente!C60 &amp; "','" &amp; OrdenadaCliente!D60 &amp; "','" &amp; OrdenadaCliente!E60 &amp; "','" &amp; OrdenadaCliente!F60 &amp; "','" &amp; OrdenadaCliente!G60 &amp; "','" &amp; OrdenadaCliente!H60 &amp; "','" &amp; OrdenadaCliente!I60 &amp; "','" &amp; OrdenadaCliente!J60 &amp; "','" &amp; OrdenadaCliente!K60 &amp; "','" &amp; OrdenadaCliente!L60 &amp; "','" &amp; OrdenadaCliente!M60 &amp; "','" &amp; OrdenadaCliente!N60 &amp; "')")</f>
        <v>INSERT INTO tbl_Cliente VALUES('2200530406','CASTILLO CUMBICOS JOHN ALEXANDER','EL COCA','220150','855','VENDEDOR / A','1791411099001','0000','2-EMPRESA PRIVADA -SOCIEDADES / COMPANIAS','AC BEBIDAS ECUADOR ACBE CIA.LTDA. ','0222973800','NORORIENTE. PANAMERICANA NORTE KM 12/5 VIA A CALDERON. 258366. GABRIEL','2024-07-22','2025-09-17')</v>
      </c>
    </row>
    <row r="60" spans="1:2" x14ac:dyDescent="0.25">
      <c r="A60" t="s">
        <v>2872</v>
      </c>
      <c r="B60" t="str">
        <f>CONCATENATE(A60 &amp; "'" &amp; OrdenadaCliente!A61 &amp; "','" &amp; OrdenadaCliente!B61 &amp; "','" &amp; OrdenadaCliente!C61 &amp; "','" &amp; OrdenadaCliente!D61 &amp; "','" &amp; OrdenadaCliente!E61 &amp; "','" &amp; OrdenadaCliente!F61 &amp; "','" &amp; OrdenadaCliente!G61 &amp; "','" &amp; OrdenadaCliente!H61 &amp; "','" &amp; OrdenadaCliente!I61 &amp; "','" &amp; OrdenadaCliente!J61 &amp; "','" &amp; OrdenadaCliente!K61 &amp; "','" &amp; OrdenadaCliente!L61 &amp; "','" &amp; OrdenadaCliente!M61 &amp; "','" &amp; OrdenadaCliente!N61 &amp; "')")</f>
        <v>INSERT INTO tbl_Cliente VALUES('2200531131','LICUY YUMBO SAUL ALEJANDRO','LAGO AGRIO','210150','572','AYUDANTE DE PLANTA','2191744791001','0001','2-EMPRESA PRIVADA -SOCIEDADES / COMPANIAS','COMPAÐIA DE INGENIERIA Y SOLUCIONES DE PROYECTOS INTEGRALES','062366962','JARDINES DEL SUR. PUYUNGO S/N JUMANDY . S/N. JUMANDY JUNTO MECANICA.','2025-01-01','2025-09-17')</v>
      </c>
    </row>
    <row r="61" spans="1:2" x14ac:dyDescent="0.25">
      <c r="A61" t="s">
        <v>2872</v>
      </c>
      <c r="B61" t="str">
        <f>CONCATENATE(A61 &amp; "'" &amp; OrdenadaCliente!A62 &amp; "','" &amp; OrdenadaCliente!B62 &amp; "','" &amp; OrdenadaCliente!C62 &amp; "','" &amp; OrdenadaCliente!D62 &amp; "','" &amp; OrdenadaCliente!E62 &amp; "','" &amp; OrdenadaCliente!F62 &amp; "','" &amp; OrdenadaCliente!G62 &amp; "','" &amp; OrdenadaCliente!H62 &amp; "','" &amp; OrdenadaCliente!I62 &amp; "','" &amp; OrdenadaCliente!J62 &amp; "','" &amp; OrdenadaCliente!K62 &amp; "','" &amp; OrdenadaCliente!L62 &amp; "','" &amp; OrdenadaCliente!M62 &amp; "','" &amp; OrdenadaCliente!N62 &amp; "')")</f>
        <v>INSERT INTO tbl_Cliente VALUES('2200532162','BORJA CARRILLO BRYAN ALEXANDER','FRANCISCO DE ORELLANA','220150','644','SOLDADOR EN GENERAL','1500356355001','0000','3-EMPRESA UNIPERSONAL /  PEQUEÐA INDUSTRIA','SOLORZANO GUINGLA JORGE ARMANDO','062883259','FLOR DEORIENTE. VIA A LOS ZORROS. KM 1 1/2. LOS LAURELES. BARRIOS LA F','2024-04-01','2025-09-17')</v>
      </c>
    </row>
    <row r="62" spans="1:2" x14ac:dyDescent="0.25">
      <c r="A62" t="s">
        <v>2872</v>
      </c>
      <c r="B62" t="str">
        <f>CONCATENATE(A62 &amp; "'" &amp; OrdenadaCliente!A63 &amp; "','" &amp; OrdenadaCliente!B63 &amp; "','" &amp; OrdenadaCliente!C63 &amp; "','" &amp; OrdenadaCliente!D63 &amp; "','" &amp; OrdenadaCliente!E63 &amp; "','" &amp; OrdenadaCliente!F63 &amp; "','" &amp; OrdenadaCliente!G63 &amp; "','" &amp; OrdenadaCliente!H63 &amp; "','" &amp; OrdenadaCliente!I63 &amp; "','" &amp; OrdenadaCliente!J63 &amp; "','" &amp; OrdenadaCliente!K63 &amp; "','" &amp; OrdenadaCliente!L63 &amp; "','" &amp; OrdenadaCliente!M63 &amp; "','" &amp; OrdenadaCliente!N63 &amp; "')")</f>
        <v>INSERT INTO tbl_Cliente VALUES('2200532832','QUIROZ SANDOVAL DANNY SABINO','SIN NOMBRE. SIN NOMBRE. 3. SNSSSSS. SSSSSSSSSSSSSSSS.','220150','581','ESTIBADOR','1560000780001','9001','10-ORGANISMOS DEL REGIMEN SECCIONAL','GOBIERNO AUTONOMO DESCENTRALIZADO MUNICIPAL FRANCISCO DE ORE','062999060','BARRIO CENTRAL. NAPO 11-05 UQUILLAS. 001. AMAZONAS. MERCADO VIRGEN CIS','2020-02-03','2025-09-17')</v>
      </c>
    </row>
    <row r="63" spans="1:2" x14ac:dyDescent="0.25">
      <c r="A63" t="s">
        <v>2872</v>
      </c>
      <c r="B63" t="str">
        <f>CONCATENATE(A63 &amp; "'" &amp; OrdenadaCliente!A64 &amp; "','" &amp; OrdenadaCliente!B64 &amp; "','" &amp; OrdenadaCliente!C64 &amp; "','" &amp; OrdenadaCliente!D64 &amp; "','" &amp; OrdenadaCliente!E64 &amp; "','" &amp; OrdenadaCliente!F64 &amp; "','" &amp; OrdenadaCliente!G64 &amp; "','" &amp; OrdenadaCliente!H64 &amp; "','" &amp; OrdenadaCliente!I64 &amp; "','" &amp; OrdenadaCliente!J64 &amp; "','" &amp; OrdenadaCliente!K64 &amp; "','" &amp; OrdenadaCliente!L64 &amp; "','" &amp; OrdenadaCliente!M64 &amp; "','" &amp; OrdenadaCliente!N64 &amp; "')")</f>
        <v>INSERT INTO tbl_Cliente VALUES('2200532857','YANEZ COBOS JIMMY LENIN','PARROQUIA NUEVO PARAISO LAGO AGRIO - UNION CHIMBORAZO','220150','481','TRABAJADOR DEL AGRO','0992730285001','0000','2-EMPRESA PRIVADA -SOCIEDADES / COMPANIAS','GOLDENPALM S.A.','0993324510','NORTE. AV. LEOPOLDO CARRERA SOLAR 3 . 1. 104. DOS CUADRAS RC.','2024-03-01','2025-09-17')</v>
      </c>
    </row>
    <row r="64" spans="1:2" x14ac:dyDescent="0.25">
      <c r="A64" t="s">
        <v>2872</v>
      </c>
      <c r="B64" t="str">
        <f>CONCATENATE(A64 &amp; "'" &amp; OrdenadaCliente!A65 &amp; "','" &amp; OrdenadaCliente!B65 &amp; "','" &amp; OrdenadaCliente!C65 &amp; "','" &amp; OrdenadaCliente!D65 &amp; "','" &amp; OrdenadaCliente!E65 &amp; "','" &amp; OrdenadaCliente!F65 &amp; "','" &amp; OrdenadaCliente!G65 &amp; "','" &amp; OrdenadaCliente!H65 &amp; "','" &amp; OrdenadaCliente!I65 &amp; "','" &amp; OrdenadaCliente!J65 &amp; "','" &amp; OrdenadaCliente!K65 &amp; "','" &amp; OrdenadaCliente!L65 &amp; "','" &amp; OrdenadaCliente!M65 &amp; "','" &amp; OrdenadaCliente!N65 &amp; "')")</f>
        <v>INSERT INTO tbl_Cliente VALUES('2200533392','SILVA MONAR VICTOR DAVID','TURISMO ECOLOGICO. TARACOA. SN. PUBLIO QUIÐONEZ. HERMANA.','220150','786','POLICIA MUNICIPAL','1560000780001','0001','10-ORGANISMOS DEL REGIMEN SECCIONAL','GOBIERNO AUTONOMO DESCENTRALIZADO MUNICIPAL FRANCISCO DE ORE','062999060','BARRIO CENTRAL. NAPO 11-05 UQUILLAS. 001. AMAZONAS. MERCADO VIRGEN CIS','2018-09-03','2025-09-17')</v>
      </c>
    </row>
    <row r="65" spans="1:2" x14ac:dyDescent="0.25">
      <c r="A65" t="s">
        <v>2872</v>
      </c>
      <c r="B65" t="str">
        <f>CONCATENATE(A65 &amp; "'" &amp; OrdenadaCliente!A66 &amp; "','" &amp; OrdenadaCliente!B66 &amp; "','" &amp; OrdenadaCliente!C66 &amp; "','" &amp; OrdenadaCliente!D66 &amp; "','" &amp; OrdenadaCliente!E66 &amp; "','" &amp; OrdenadaCliente!F66 &amp; "','" &amp; OrdenadaCliente!G66 &amp; "','" &amp; OrdenadaCliente!H66 &amp; "','" &amp; OrdenadaCliente!I66 &amp; "','" &amp; OrdenadaCliente!J66 &amp; "','" &amp; OrdenadaCliente!K66 &amp; "','" &amp; OrdenadaCliente!L66 &amp; "','" &amp; OrdenadaCliente!M66 &amp; "','" &amp; OrdenadaCliente!N66 &amp; "')")</f>
        <v>INSERT INTO tbl_Cliente VALUES('2200533905','GUZMAN YUMBO JOSELYN VANESSA','PORTOVIEJO','090112','480','TRABAJADOR EN GENERAL','1391921020001','0001','2-EMPRESA PRIVADA -SOCIEDADES / COMPANIAS','PRODUCTOS MEDICOS Y TRAUMATOLOGICOS OSTEOFIJGF S.A.S.','NULL','18 DE OCTUBRE','2025-02-01','2025-09-17')</v>
      </c>
    </row>
    <row r="66" spans="1:2" x14ac:dyDescent="0.25">
      <c r="A66" t="s">
        <v>2872</v>
      </c>
      <c r="B66" t="str">
        <f>CONCATENATE(A66 &amp; "'" &amp; OrdenadaCliente!A67 &amp; "','" &amp; OrdenadaCliente!B67 &amp; "','" &amp; OrdenadaCliente!C67 &amp; "','" &amp; OrdenadaCliente!D67 &amp; "','" &amp; OrdenadaCliente!E67 &amp; "','" &amp; OrdenadaCliente!F67 &amp; "','" &amp; OrdenadaCliente!G67 &amp; "','" &amp; OrdenadaCliente!H67 &amp; "','" &amp; OrdenadaCliente!I67 &amp; "','" &amp; OrdenadaCliente!J67 &amp; "','" &amp; OrdenadaCliente!K67 &amp; "','" &amp; OrdenadaCliente!L67 &amp; "','" &amp; OrdenadaCliente!M67 &amp; "','" &amp; OrdenadaCliente!N67 &amp; "')")</f>
        <v>INSERT INTO tbl_Cliente VALUES('2200534341','AGUINDA YUMBO RENE CARLOS','EL QUINCHE','170106','587','TRABAJADOR DEL AGRO: CLASIFICADOR, CORTADOR DE TALLOS, EMBONCHADOR, MA','1793074472001','0001','2-EMPRESA PRIVADA -SOCIEDADES / COMPANIAS','UTOPIA FARMS UTF S.A.S.','022387917','NORTE. DE LOS ROBLES N6 LOS LAURELES. SN. LOS LAURELES. ESCUELA.','2024-12-10','2025-09-17')</v>
      </c>
    </row>
    <row r="67" spans="1:2" x14ac:dyDescent="0.25">
      <c r="A67" t="s">
        <v>2872</v>
      </c>
      <c r="B67" t="str">
        <f>CONCATENATE(A67 &amp; "'" &amp; OrdenadaCliente!A68 &amp; "','" &amp; OrdenadaCliente!B68 &amp; "','" &amp; OrdenadaCliente!C68 &amp; "','" &amp; OrdenadaCliente!D68 &amp; "','" &amp; OrdenadaCliente!E68 &amp; "','" &amp; OrdenadaCliente!F68 &amp; "','" &amp; OrdenadaCliente!G68 &amp; "','" &amp; OrdenadaCliente!H68 &amp; "','" &amp; OrdenadaCliente!I68 &amp; "','" &amp; OrdenadaCliente!J68 &amp; "','" &amp; OrdenadaCliente!K68 &amp; "','" &amp; OrdenadaCliente!L68 &amp; "','" &amp; OrdenadaCliente!M68 &amp; "','" &amp; OrdenadaCliente!N68 &amp; "')")</f>
        <v>INSERT INTO tbl_Cliente VALUES('2200535173','AGUINDA TAPUY ANTHONY LEYNER','ASCAZUBI','170106','1041','TRABAJADOR DEL AGRO: CLASIFICADOR, CORTADOR DE TALLOS, EMBONCHADOR, MA','1793074472001','0001','2-EMPRESA PRIVADA -SOCIEDADES / COMPANIAS','UTOPIA FARMS UTF S.A.S.','022387917','NORTE. DE LOS ROBLES N6 LOS LAURELES. SN. LOS LAURELES. ESCUELA.','2025-03-11','2025-09-17')</v>
      </c>
    </row>
    <row r="68" spans="1:2" x14ac:dyDescent="0.25">
      <c r="A68" t="s">
        <v>2872</v>
      </c>
      <c r="B68" t="str">
        <f>CONCATENATE(A68 &amp; "'" &amp; OrdenadaCliente!A69 &amp; "','" &amp; OrdenadaCliente!B69 &amp; "','" &amp; OrdenadaCliente!C69 &amp; "','" &amp; OrdenadaCliente!D69 &amp; "','" &amp; OrdenadaCliente!E69 &amp; "','" &amp; OrdenadaCliente!F69 &amp; "','" &amp; OrdenadaCliente!G69 &amp; "','" &amp; OrdenadaCliente!H69 &amp; "','" &amp; OrdenadaCliente!I69 &amp; "','" &amp; OrdenadaCliente!J69 &amp; "','" &amp; OrdenadaCliente!K69 &amp; "','" &amp; OrdenadaCliente!L69 &amp; "','" &amp; OrdenadaCliente!M69 &amp; "','" &amp; OrdenadaCliente!N69 &amp; "')")</f>
        <v>INSERT INTO tbl_Cliente VALUES('2200535215','HUATATOCA AJON YADIRA CARMEN','VIA LORETO - TENA SN','220451','122','TRABAJADOR/A NO REMUNERADO DEL HOGAR','2200535215092','0001','35-TRABAJO NO REMUNERADO DEL HOGAR','HUATATOCA AJON YADIRA CARMEN','NULL','VIA LORETO - TENA SN','2019-08-01','2025-09-17')</v>
      </c>
    </row>
    <row r="69" spans="1:2" x14ac:dyDescent="0.25">
      <c r="A69" t="s">
        <v>2872</v>
      </c>
      <c r="B69" t="str">
        <f>CONCATENATE(A69 &amp; "'" &amp; OrdenadaCliente!A70 &amp; "','" &amp; OrdenadaCliente!B70 &amp; "','" &amp; OrdenadaCliente!C70 &amp; "','" &amp; OrdenadaCliente!D70 &amp; "','" &amp; OrdenadaCliente!E70 &amp; "','" &amp; OrdenadaCliente!F70 &amp; "','" &amp; OrdenadaCliente!G70 &amp; "','" &amp; OrdenadaCliente!H70 &amp; "','" &amp; OrdenadaCliente!I70 &amp; "','" &amp; OrdenadaCliente!J70 &amp; "','" &amp; OrdenadaCliente!K70 &amp; "','" &amp; OrdenadaCliente!L70 &amp; "','" &amp; OrdenadaCliente!M70 &amp; "','" &amp; OrdenadaCliente!N70 &amp; "')")</f>
        <v>INSERT INTO tbl_Cliente VALUES('2200535934','GOMEZ VILLARREAL JOHN ALEXIS','BARRIO LAS AMERICAS, ALIRIO ANGULO Y PASAJE HUARANI','220150','475','DESPACHADOR / PERCHERO','1803219904001','0001','3-EMPRESA UNIPERSONAL /  PEQUEÐA INDUSTRIA','CORDOVA MEDINA JAIME OSWALDO','0969300671','PARAISO AMAZONICO. AV. 9 DE OCTUBRE . SN ESQUINERA. RIO CURARAY. DIAGO','2024-08-01','2025-09-17')</v>
      </c>
    </row>
    <row r="70" spans="1:2" x14ac:dyDescent="0.25">
      <c r="A70" t="s">
        <v>2872</v>
      </c>
      <c r="B70" t="str">
        <f>CONCATENATE(A70 &amp; "'" &amp; OrdenadaCliente!A71 &amp; "','" &amp; OrdenadaCliente!B71 &amp; "','" &amp; OrdenadaCliente!C71 &amp; "','" &amp; OrdenadaCliente!D71 &amp; "','" &amp; OrdenadaCliente!E71 &amp; "','" &amp; OrdenadaCliente!F71 &amp; "','" &amp; OrdenadaCliente!G71 &amp; "','" &amp; OrdenadaCliente!H71 &amp; "','" &amp; OrdenadaCliente!I71 &amp; "','" &amp; OrdenadaCliente!J71 &amp; "','" &amp; OrdenadaCliente!K71 &amp; "','" &amp; OrdenadaCliente!L71 &amp; "','" &amp; OrdenadaCliente!M71 &amp; "','" &amp; OrdenadaCliente!N71 &amp; "')")</f>
        <v>INSERT INTO tbl_Cliente VALUES('2200536270','AFA SANDIEGO MAXIMO ARIEL','---','090110','490','TRABAJADOR EN GENERAL','0990017514001','0143','2-EMPRESA PRIVADA -SOCIEDADES / COMPANIAS','TIENDAS INDUSTRIALES ASOCIADAS TIA S. A.','598830','CENTRO. CHIMBORAZO 217 LUQUE - VELEZ. 217. CHIMBORAZO. ESQUINERO.','2023-09-04','2025-09-17')</v>
      </c>
    </row>
    <row r="71" spans="1:2" x14ac:dyDescent="0.25">
      <c r="A71" t="s">
        <v>2872</v>
      </c>
      <c r="B71" t="str">
        <f>CONCATENATE(A71 &amp; "'" &amp; OrdenadaCliente!A72 &amp; "','" &amp; OrdenadaCliente!B72 &amp; "','" &amp; OrdenadaCliente!C72 &amp; "','" &amp; OrdenadaCliente!D72 &amp; "','" &amp; OrdenadaCliente!E72 &amp; "','" &amp; OrdenadaCliente!F72 &amp; "','" &amp; OrdenadaCliente!G72 &amp; "','" &amp; OrdenadaCliente!H72 &amp; "','" &amp; OrdenadaCliente!I72 &amp; "','" &amp; OrdenadaCliente!J72 &amp; "','" &amp; OrdenadaCliente!K72 &amp; "','" &amp; OrdenadaCliente!L72 &amp; "','" &amp; OrdenadaCliente!M72 &amp; "','" &amp; OrdenadaCliente!N72 &amp; "')")</f>
        <v>INSERT INTO tbl_Cliente VALUES('2200536668','MENA MALDONADO DALTON STEVEN','12 DE OCTUBRE Y LINCOLN','170112','680','CHOFER: CAMIONETAS LIVIANAS O MIXTAS HASTA 3,5 TONELADAS.','1791847776001','0000','2-EMPRESA PRIVADA -SOCIEDADES / COMPANIAS','PROYECTOS INTEGRALES DEL ECUADOR PIL S.A.','023944560','12 DE OCTUBRE. 12 DE OCTUBRE. N26-97. LINCOLN. HOTEL QUITO.','2022-03-18','2025-09-17')</v>
      </c>
    </row>
    <row r="72" spans="1:2" x14ac:dyDescent="0.25">
      <c r="A72" t="s">
        <v>2872</v>
      </c>
      <c r="B72" t="str">
        <f>CONCATENATE(A72 &amp; "'" &amp; OrdenadaCliente!A73 &amp; "','" &amp; OrdenadaCliente!B73 &amp; "','" &amp; OrdenadaCliente!C73 &amp; "','" &amp; OrdenadaCliente!D73 &amp; "','" &amp; OrdenadaCliente!E73 &amp; "','" &amp; OrdenadaCliente!F73 &amp; "','" &amp; OrdenadaCliente!G73 &amp; "','" &amp; OrdenadaCliente!H73 &amp; "','" &amp; OrdenadaCliente!I73 &amp; "','" &amp; OrdenadaCliente!J73 &amp; "','" &amp; OrdenadaCliente!K73 &amp; "','" &amp; OrdenadaCliente!L73 &amp; "','" &amp; OrdenadaCliente!M73 &amp; "','" &amp; OrdenadaCliente!N73 &amp; "')")</f>
        <v>INSERT INTO tbl_Cliente VALUES('2200537112','CARRASCO VERGARA FRANKLIN ALEJANDRO','COTOPAXI - LATACUNGA','010104','581','AUXILIAR DE SERVICIOS','1768007390001','0003','16-ENTIDADES PUBLICAS DE EDUCACION SUPERIOR','UNIVERSIDAD DE LAS FUERZAS ARMADAS ESPE','2334083-84','DCOBOSC@HOTMAIL.COM','2025-04-01','2025-09-17')</v>
      </c>
    </row>
    <row r="73" spans="1:2" x14ac:dyDescent="0.25">
      <c r="A73" t="s">
        <v>2872</v>
      </c>
      <c r="B73" t="str">
        <f>CONCATENATE(A73 &amp; "'" &amp; OrdenadaCliente!A74 &amp; "','" &amp; OrdenadaCliente!B74 &amp; "','" &amp; OrdenadaCliente!C74 &amp; "','" &amp; OrdenadaCliente!D74 &amp; "','" &amp; OrdenadaCliente!E74 &amp; "','" &amp; OrdenadaCliente!F74 &amp; "','" &amp; OrdenadaCliente!G74 &amp; "','" &amp; OrdenadaCliente!H74 &amp; "','" &amp; OrdenadaCliente!I74 &amp; "','" &amp; OrdenadaCliente!J74 &amp; "','" &amp; OrdenadaCliente!K74 &amp; "','" &amp; OrdenadaCliente!L74 &amp; "','" &amp; OrdenadaCliente!M74 &amp; "','" &amp; OrdenadaCliente!N74 &amp; "')")</f>
        <v>INSERT INTO tbl_Cliente VALUES('2200538011','ALVARADO SHIGUANGO WILMER FILIMON','SAN JOSE DE DAHUANO-CALLE HERMINIO ALVAREZ','220451','691','CUADRILLERO DE PLANTA','1560001830001','0001','10-ORGANISMOS DEL REGIMEN SECCIONAL','GOBIERNO AUTONOMO DESCENTRALIZADO MUNICIPAL DEL CANTON LORET','062893100','CENTRO. AV. RAFAEL ANDRADE SN GREGORIO URAPARI. 2. AV. GREGORIO URAPAR','2025-04-01','2025-09-17')</v>
      </c>
    </row>
    <row r="74" spans="1:2" x14ac:dyDescent="0.25">
      <c r="A74" t="s">
        <v>2872</v>
      </c>
      <c r="B74" t="str">
        <f>CONCATENATE(A74 &amp; "'" &amp; OrdenadaCliente!A75 &amp; "','" &amp; OrdenadaCliente!B75 &amp; "','" &amp; OrdenadaCliente!C75 &amp; "','" &amp; OrdenadaCliente!D75 &amp; "','" &amp; OrdenadaCliente!E75 &amp; "','" &amp; OrdenadaCliente!F75 &amp; "','" &amp; OrdenadaCliente!G75 &amp; "','" &amp; OrdenadaCliente!H75 &amp; "','" &amp; OrdenadaCliente!I75 &amp; "','" &amp; OrdenadaCliente!J75 &amp; "','" &amp; OrdenadaCliente!K75 &amp; "','" &amp; OrdenadaCliente!L75 &amp; "','" &amp; OrdenadaCliente!M75 &amp; "','" &amp; OrdenadaCliente!N75 &amp; "')")</f>
        <v>INSERT INTO tbl_Cliente VALUES('2200538292','SHIGUANGO GREFA LILIANA NELVA','SENDERO SN VIA CASPIPASA','220157','127','TRABAJADOR/A NO REMUNERADO DEL HOGAR','2200538292092','0001','35-TRABAJO NO REMUNERADO DEL HOGAR','SHIGUANGO GREFA LILIANA NELVA','NULL','SENDERO SN VIA CASPIPASA','2016-03-01','2025-09-17')</v>
      </c>
    </row>
    <row r="75" spans="1:2" x14ac:dyDescent="0.25">
      <c r="A75" t="s">
        <v>2872</v>
      </c>
      <c r="B75" t="str">
        <f>CONCATENATE(A75 &amp; "'" &amp; OrdenadaCliente!A76 &amp; "','" &amp; OrdenadaCliente!B76 &amp; "','" &amp; OrdenadaCliente!C76 &amp; "','" &amp; OrdenadaCliente!D76 &amp; "','" &amp; OrdenadaCliente!E76 &amp; "','" &amp; OrdenadaCliente!F76 &amp; "','" &amp; OrdenadaCliente!G76 &amp; "','" &amp; OrdenadaCliente!H76 &amp; "','" &amp; OrdenadaCliente!I76 &amp; "','" &amp; OrdenadaCliente!J76 &amp; "','" &amp; OrdenadaCliente!K76 &amp; "','" &amp; OrdenadaCliente!L76 &amp; "','" &amp; OrdenadaCliente!M76 &amp; "','" &amp; OrdenadaCliente!N76 &amp; "')")</f>
        <v>INSERT INTO tbl_Cliente VALUES('2200538318','ESCOBAR BRIONES JUAN GABRIEL','FRANCISCO DE ORELLANA','170155','570','ELECTRICISTA EN GENERAL','1791805348001','0001','2-EMPRESA PRIVADA -SOCIEDADES / COMPANIAS','COMPANIA DE ALQUILER Y SUMINISTRO PETROLERO R.S. ROTH S.A.','022820777','CALDERON EL CAJON. BONANZA. OE7-13. MARIANA DE JESUS. FRENTE AL SIAT.','2025-01-28','2025-09-17')</v>
      </c>
    </row>
    <row r="76" spans="1:2" x14ac:dyDescent="0.25">
      <c r="A76" t="s">
        <v>2872</v>
      </c>
      <c r="B76" t="str">
        <f>CONCATENATE(A76 &amp; "'" &amp; OrdenadaCliente!A77 &amp; "','" &amp; OrdenadaCliente!B77 &amp; "','" &amp; OrdenadaCliente!C77 &amp; "','" &amp; OrdenadaCliente!D77 &amp; "','" &amp; OrdenadaCliente!E77 &amp; "','" &amp; OrdenadaCliente!F77 &amp; "','" &amp; OrdenadaCliente!G77 &amp; "','" &amp; OrdenadaCliente!H77 &amp; "','" &amp; OrdenadaCliente!I77 &amp; "','" &amp; OrdenadaCliente!J77 &amp; "','" &amp; OrdenadaCliente!K77 &amp; "','" &amp; OrdenadaCliente!L77 &amp; "','" &amp; OrdenadaCliente!M77 &amp; "','" &amp; OrdenadaCliente!N77 &amp; "')")</f>
        <v>INSERT INTO tbl_Cliente VALUES('2200538417','ANDY GREFA ROSA LEONOR','VIA A GUAYUSA CALLE SIN NOMBRE','220161','122','TRABAJADOR/A NO REMUNERADO DEL HOGAR','2200538417092','0001','35-TRABAJO NO REMUNERADO DEL HOGAR','ANDY GREFA ROSA LEONOR','NULL','VIA A GUAYUSA CALLE SIN NOMBRE','2016-03-01','2025-09-17')</v>
      </c>
    </row>
    <row r="77" spans="1:2" x14ac:dyDescent="0.25">
      <c r="A77" t="s">
        <v>2872</v>
      </c>
      <c r="B77" t="str">
        <f>CONCATENATE(A77 &amp; "'" &amp; OrdenadaCliente!A78 &amp; "','" &amp; OrdenadaCliente!B78 &amp; "','" &amp; OrdenadaCliente!C78 &amp; "','" &amp; OrdenadaCliente!D78 &amp; "','" &amp; OrdenadaCliente!E78 &amp; "','" &amp; OrdenadaCliente!F78 &amp; "','" &amp; OrdenadaCliente!G78 &amp; "','" &amp; OrdenadaCliente!H78 &amp; "','" &amp; OrdenadaCliente!I78 &amp; "','" &amp; OrdenadaCliente!J78 &amp; "','" &amp; OrdenadaCliente!K78 &amp; "','" &amp; OrdenadaCliente!L78 &amp; "','" &amp; OrdenadaCliente!M78 &amp; "','" &amp; OrdenadaCliente!N78 &amp; "')")</f>
        <v>INSERT INTO tbl_Cliente VALUES('2200539746','AGUINDA GREFA NELVA JANETH','VIA LORETO A LA PAZ CALLE DE TIERRA JUNTO TANQUE DE AGUA','220454','122','TRABAJADOR/A NO REMUNERADO DEL HOGAR','2200539746092','0001','35-TRABAJO NO REMUNERADO DEL HOGAR','AGUINDA GREFA NELVA JANETH','NULL','VIA LORETO A LA PAZ CALLE DE TIERRA JUNTO TANQUE DE AGUA','2020-10-01','2025-09-17')</v>
      </c>
    </row>
    <row r="78" spans="1:2" x14ac:dyDescent="0.25">
      <c r="A78" t="s">
        <v>2872</v>
      </c>
      <c r="B78" t="str">
        <f>CONCATENATE(A78 &amp; "'" &amp; OrdenadaCliente!A79 &amp; "','" &amp; OrdenadaCliente!B79 &amp; "','" &amp; OrdenadaCliente!C79 &amp; "','" &amp; OrdenadaCliente!D79 &amp; "','" &amp; OrdenadaCliente!E79 &amp; "','" &amp; OrdenadaCliente!F79 &amp; "','" &amp; OrdenadaCliente!G79 &amp; "','" &amp; OrdenadaCliente!H79 &amp; "','" &amp; OrdenadaCliente!I79 &amp; "','" &amp; OrdenadaCliente!J79 &amp; "','" &amp; OrdenadaCliente!K79 &amp; "','" &amp; OrdenadaCliente!L79 &amp; "','" &amp; OrdenadaCliente!M79 &amp; "','" &amp; OrdenadaCliente!N79 &amp; "')")</f>
        <v>INSERT INTO tbl_Cliente VALUES('0954028403','ZAMBRANO NIOLA DAYANA','VILLAMAR','131850','110','JEFE DE FAMILIA DEL SSC','4302183200000','0000','17-ORGANIZACION CAMPESINA','ESTERO CHICO','0999152400','OLMEDO, CABECERA CANTONAL/OLMEDO/MANABI','2023-12-01','2025-09-17')</v>
      </c>
    </row>
    <row r="79" spans="1:2" x14ac:dyDescent="0.25">
      <c r="A79" t="s">
        <v>2872</v>
      </c>
      <c r="B79" t="str">
        <f>CONCATENATE(A79 &amp; "'" &amp; OrdenadaCliente!A80 &amp; "','" &amp; OrdenadaCliente!B80 &amp; "','" &amp; OrdenadaCliente!C80 &amp; "','" &amp; OrdenadaCliente!D80 &amp; "','" &amp; OrdenadaCliente!E80 &amp; "','" &amp; OrdenadaCliente!F80 &amp; "','" &amp; OrdenadaCliente!G80 &amp; "','" &amp; OrdenadaCliente!H80 &amp; "','" &amp; OrdenadaCliente!I80 &amp; "','" &amp; OrdenadaCliente!J80 &amp; "','" &amp; OrdenadaCliente!K80 &amp; "','" &amp; OrdenadaCliente!L80 &amp; "','" &amp; OrdenadaCliente!M80 &amp; "','" &amp; OrdenadaCliente!N80 &amp; "')")</f>
        <v>INSERT INTO tbl_Cliente VALUES('0954030094','TINAJERO GUERRA MARIA JOSE','MUCHO LOTE 6 ETAPA MZ 2709 V 2','090115','676','ANALISTA FINANCIERO / CREDITO / COBRANZAS','0990344760001','0000','2-EMPRESA PRIVADA -SOCIEDADES / COMPANIAS','QUIMPAC ECUADOR S.A QUIMPACSA','042162660','NORTE. ROSAVIN. LOTE 1. COBRE. EN LA LOMA.','2020-01-13','2025-09-17')</v>
      </c>
    </row>
    <row r="80" spans="1:2" x14ac:dyDescent="0.25">
      <c r="A80" t="s">
        <v>2872</v>
      </c>
      <c r="B80" t="str">
        <f>CONCATENATE(A80 &amp; "'" &amp; OrdenadaCliente!A81 &amp; "','" &amp; OrdenadaCliente!B81 &amp; "','" &amp; OrdenadaCliente!C81 &amp; "','" &amp; OrdenadaCliente!D81 &amp; "','" &amp; OrdenadaCliente!E81 &amp; "','" &amp; OrdenadaCliente!F81 &amp; "','" &amp; OrdenadaCliente!G81 &amp; "','" &amp; OrdenadaCliente!H81 &amp; "','" &amp; OrdenadaCliente!I81 &amp; "','" &amp; OrdenadaCliente!J81 &amp; "','" &amp; OrdenadaCliente!K81 &amp; "','" &amp; OrdenadaCliente!L81 &amp; "','" &amp; OrdenadaCliente!M81 &amp; "','" &amp; OrdenadaCliente!N81 &amp; "')")</f>
        <v>INSERT INTO tbl_Cliente VALUES('0954030193','ALVARADO ROMAN GUADALUPE MARICELA','DOMINGO COMIN Y LAS ESCLUSAS','090103','505','TRABAJADOR EN GENERAL','0992872993001','0001','2-EMPRESA PRIVADA -SOCIEDADES / COMPANIAS','FOOD PACKING S.A. FOODKING','042380615','SANTA ELENA. COMUNA SAN RAFAEL S/N . SN. SA. VILLANGOTA.','2022-12-16','2025-09-17')</v>
      </c>
    </row>
    <row r="81" spans="1:2" x14ac:dyDescent="0.25">
      <c r="A81" t="s">
        <v>2872</v>
      </c>
      <c r="B81" t="str">
        <f>CONCATENATE(A81 &amp; "'" &amp; OrdenadaCliente!A82 &amp; "','" &amp; OrdenadaCliente!B82 &amp; "','" &amp; OrdenadaCliente!C82 &amp; "','" &amp; OrdenadaCliente!D82 &amp; "','" &amp; OrdenadaCliente!E82 &amp; "','" &amp; OrdenadaCliente!F82 &amp; "','" &amp; OrdenadaCliente!G82 &amp; "','" &amp; OrdenadaCliente!H82 &amp; "','" &amp; OrdenadaCliente!I82 &amp; "','" &amp; OrdenadaCliente!J82 &amp; "','" &amp; OrdenadaCliente!K82 &amp; "','" &amp; OrdenadaCliente!L82 &amp; "','" &amp; OrdenadaCliente!M82 &amp; "','" &amp; OrdenadaCliente!N82 &amp; "')")</f>
        <v>INSERT INTO tbl_Cliente VALUES('0954030367','IÐIGUEZ TACURI ANGGIE VANESSA','GOMEZ RENDON ENTRE LA 26 Y 27 AVA','090104','745','JEFE DE CARTERA / PRODUCTO','0992764856001','0000','2-EMPRESA PRIVADA -SOCIEDADES / COMPANIAS','TECHNOBICON S.A.','042158080','S N. GENERAL CORDOVA 603 MENDIBURO-ROCA. S N. S N. S N.','2022-03-01','2025-09-17')</v>
      </c>
    </row>
    <row r="82" spans="1:2" x14ac:dyDescent="0.25">
      <c r="A82" t="s">
        <v>2872</v>
      </c>
      <c r="B82" t="str">
        <f>CONCATENATE(A82 &amp; "'" &amp; OrdenadaCliente!A83 &amp; "','" &amp; OrdenadaCliente!B83 &amp; "','" &amp; OrdenadaCliente!C83 &amp; "','" &amp; OrdenadaCliente!D83 &amp; "','" &amp; OrdenadaCliente!E83 &amp; "','" &amp; OrdenadaCliente!F83 &amp; "','" &amp; OrdenadaCliente!G83 &amp; "','" &amp; OrdenadaCliente!H83 &amp; "','" &amp; OrdenadaCliente!I83 &amp; "','" &amp; OrdenadaCliente!J83 &amp; "','" &amp; OrdenadaCliente!K83 &amp; "','" &amp; OrdenadaCliente!L83 &amp; "','" &amp; OrdenadaCliente!M83 &amp; "','" &amp; OrdenadaCliente!N83 &amp; "')")</f>
        <v>INSERT INTO tbl_Cliente VALUES('0954030516','LANDA CAJAPE LADY LAURA','ANTONIO CASTELO OE7-25 Y EMILIA RIVADENEIRA','090112','701','VENDEDORA','1792144566001','0002','2-EMPRESA PRIVADA -SOCIEDADES / COMPANIAS','INSUMOS PROFESIONALES INSUPROF CIA. LTDA.','023332404','NORTE. AV. 6 DE DICIEMBRE. N37-224. GONZALO SERRANO. JUNTO AL TEATRO 2','2024-06-06','2025-09-17')</v>
      </c>
    </row>
    <row r="83" spans="1:2" x14ac:dyDescent="0.25">
      <c r="A83" t="s">
        <v>2872</v>
      </c>
      <c r="B83" t="str">
        <f>CONCATENATE(A83 &amp; "'" &amp; OrdenadaCliente!A84 &amp; "','" &amp; OrdenadaCliente!B84 &amp; "','" &amp; OrdenadaCliente!C84 &amp; "','" &amp; OrdenadaCliente!D84 &amp; "','" &amp; OrdenadaCliente!E84 &amp; "','" &amp; OrdenadaCliente!F84 &amp; "','" &amp; OrdenadaCliente!G84 &amp; "','" &amp; OrdenadaCliente!H84 &amp; "','" &amp; OrdenadaCliente!I84 &amp; "','" &amp; OrdenadaCliente!J84 &amp; "','" &amp; OrdenadaCliente!K84 &amp; "','" &amp; OrdenadaCliente!L84 &amp; "','" &amp; OrdenadaCliente!M84 &amp; "','" &amp; OrdenadaCliente!N84 &amp; "')")</f>
        <v>INSERT INTO tbl_Cliente VALUES('0954030813','ZAMORA ALVEAR LUIS ALBERTO','GUAYAS','090104','664','ASISTENTE / AYUDANTE / AUXILIAR DE SERVICIOS TECNICO','0991460454001','0001','2-EMPRESA PRIVADA -SOCIEDADES / COMPANIAS','SW THE SECURITY WORLD C. LTDA.','042396720','NORTE. CDLA ADACE SOLAR 3 CALLE PRIMERA. OFICINA 1. AVNDA DE LAS AMERI','2025-02-08','2025-09-17')</v>
      </c>
    </row>
    <row r="84" spans="1:2" x14ac:dyDescent="0.25">
      <c r="A84" t="s">
        <v>2872</v>
      </c>
      <c r="B84" t="str">
        <f>CONCATENATE(A84 &amp; "'" &amp; OrdenadaCliente!A85 &amp; "','" &amp; OrdenadaCliente!B85 &amp; "','" &amp; OrdenadaCliente!C85 &amp; "','" &amp; OrdenadaCliente!D85 &amp; "','" &amp; OrdenadaCliente!E85 &amp; "','" &amp; OrdenadaCliente!F85 &amp; "','" &amp; OrdenadaCliente!G85 &amp; "','" &amp; OrdenadaCliente!H85 &amp; "','" &amp; OrdenadaCliente!I85 &amp; "','" &amp; OrdenadaCliente!J85 &amp; "','" &amp; OrdenadaCliente!K85 &amp; "','" &amp; OrdenadaCliente!L85 &amp; "','" &amp; OrdenadaCliente!M85 &amp; "','" &amp; OrdenadaCliente!N85 &amp; "')")</f>
        <v>INSERT INTO tbl_Cliente VALUES('0954031613','AVILES TAGUA JOSUE ABRAHAM','LOS TULIPANES MZ 1133 VILLA 9','090112','480','PASANTE TRABAJO SOCIAL','0992106891001','0001','2-EMPRESA PRIVADA -SOCIEDADES / COMPANIAS','DULCAFE S.A.','6022900','CENTRO. CARLOS JULIO AROSEMENA. 43. CARLOS JULIO AROSEMENA. JUNTO AL C','2025-01-09','2025-09-17')</v>
      </c>
    </row>
    <row r="85" spans="1:2" x14ac:dyDescent="0.25">
      <c r="A85" t="s">
        <v>2872</v>
      </c>
      <c r="B85" t="str">
        <f>CONCATENATE(A85 &amp; "'" &amp; OrdenadaCliente!A86 &amp; "','" &amp; OrdenadaCliente!B86 &amp; "','" &amp; OrdenadaCliente!C86 &amp; "','" &amp; OrdenadaCliente!D86 &amp; "','" &amp; OrdenadaCliente!E86 &amp; "','" &amp; OrdenadaCliente!F86 &amp; "','" &amp; OrdenadaCliente!G86 &amp; "','" &amp; OrdenadaCliente!H86 &amp; "','" &amp; OrdenadaCliente!I86 &amp; "','" &amp; OrdenadaCliente!J86 &amp; "','" &amp; OrdenadaCliente!K86 &amp; "','" &amp; OrdenadaCliente!L86 &amp; "','" &amp; OrdenadaCliente!M86 &amp; "','" &amp; OrdenadaCliente!N86 &amp; "')")</f>
        <v>INSERT INTO tbl_Cliente VALUES('0954031696','MOSQUERA GARCIA MICHAEL DOUGLAS','SAN JACINTO 10 DE AGOSTO','090750','485','GUARDIA','0993377049001','0000','2-EMPRESA PRIVADA -SOCIEDADES / COMPANIAS','JJSECURITY CIA.LTDA.','NULL','ROCAFUERTE','2024-08-01','2025-09-17')</v>
      </c>
    </row>
    <row r="86" spans="1:2" x14ac:dyDescent="0.25">
      <c r="A86" t="s">
        <v>2872</v>
      </c>
      <c r="B86" t="str">
        <f>CONCATENATE(A86 &amp; "'" &amp; OrdenadaCliente!A87 &amp; "','" &amp; OrdenadaCliente!B87 &amp; "','" &amp; OrdenadaCliente!C87 &amp; "','" &amp; OrdenadaCliente!D87 &amp; "','" &amp; OrdenadaCliente!E87 &amp; "','" &amp; OrdenadaCliente!F87 &amp; "','" &amp; OrdenadaCliente!G87 &amp; "','" &amp; OrdenadaCliente!H87 &amp; "','" &amp; OrdenadaCliente!I87 &amp; "','" &amp; OrdenadaCliente!J87 &amp; "','" &amp; OrdenadaCliente!K87 &amp; "','" &amp; OrdenadaCliente!L87 &amp; "','" &amp; OrdenadaCliente!M87 &amp; "','" &amp; OrdenadaCliente!N87 &amp; "')")</f>
        <v>INSERT INTO tbl_Cliente VALUES('0954031795','MORENO JIMENEZ JOSELYNE ANDREINA','CALLE Ð SN CALLE 7','090750','137','TRABAJADOR/A NO REMUNERADO DEL HOGAR','0954031795092','0001','35-TRABAJO NO REMUNERADO DEL HOGAR','MORENO JIMENEZ JOSELYNE ANDREINA','042817769','CALLE Ð SN CALLE 7','2016-03-01','2025-09-17')</v>
      </c>
    </row>
    <row r="87" spans="1:2" x14ac:dyDescent="0.25">
      <c r="A87" t="s">
        <v>2872</v>
      </c>
      <c r="B87" t="str">
        <f>CONCATENATE(A87 &amp; "'" &amp; OrdenadaCliente!A88 &amp; "','" &amp; OrdenadaCliente!B88 &amp; "','" &amp; OrdenadaCliente!C88 &amp; "','" &amp; OrdenadaCliente!D88 &amp; "','" &amp; OrdenadaCliente!E88 &amp; "','" &amp; OrdenadaCliente!F88 &amp; "','" &amp; OrdenadaCliente!G88 &amp; "','" &amp; OrdenadaCliente!H88 &amp; "','" &amp; OrdenadaCliente!I88 &amp; "','" &amp; OrdenadaCliente!J88 &amp; "','" &amp; OrdenadaCliente!K88 &amp; "','" &amp; OrdenadaCliente!L88 &amp; "','" &amp; OrdenadaCliente!M88 &amp; "','" &amp; OrdenadaCliente!N88 &amp; "')")</f>
        <v>INSERT INTO tbl_Cliente VALUES('0954032421','ALCIVAR VERGARA MILENA JIRETH','DURAN, CALI MURILLO MZ R SL 50','090114','505','TRABAJADOR EN GENERAL','1391766416001','0001','13-ENTIDADES FINANCIERAS','INSTITUTO LAVISION S.A.','052650050','1 DE MAYO. AV. REALES TAMARINDO. 10. CIUDADELA 1 DE MAYO. DIAG','2025-02-01','2025-09-17')</v>
      </c>
    </row>
    <row r="88" spans="1:2" x14ac:dyDescent="0.25">
      <c r="A88" t="s">
        <v>2872</v>
      </c>
      <c r="B88" t="str">
        <f>CONCATENATE(A88 &amp; "'" &amp; OrdenadaCliente!A89 &amp; "','" &amp; OrdenadaCliente!B89 &amp; "','" &amp; OrdenadaCliente!C89 &amp; "','" &amp; OrdenadaCliente!D89 &amp; "','" &amp; OrdenadaCliente!E89 &amp; "','" &amp; OrdenadaCliente!F89 &amp; "','" &amp; OrdenadaCliente!G89 &amp; "','" &amp; OrdenadaCliente!H89 &amp; "','" &amp; OrdenadaCliente!I89 &amp; "','" &amp; OrdenadaCliente!J89 &amp; "','" &amp; OrdenadaCliente!K89 &amp; "','" &amp; OrdenadaCliente!L89 &amp; "','" &amp; OrdenadaCliente!M89 &amp; "','" &amp; OrdenadaCliente!N89 &amp; "')")</f>
        <v>INSERT INTO tbl_Cliente VALUES('0954032702','OCAÐA MORA REY ADRIAN','RCTO GOLGOTA','120650','115','JEFE DE FAMILIA DEL SSC','4202166000000','0000','17-ORGANIZACION CAMPESINA','21 DE NOVIEMBRE','0997950517','21 DE NOVIEMBRE','2023-10-01','2025-09-17')</v>
      </c>
    </row>
    <row r="89" spans="1:2" x14ac:dyDescent="0.25">
      <c r="A89" t="s">
        <v>2872</v>
      </c>
      <c r="B89" t="str">
        <f>CONCATENATE(A89 &amp; "'" &amp; OrdenadaCliente!A90 &amp; "','" &amp; OrdenadaCliente!B90 &amp; "','" &amp; OrdenadaCliente!C90 &amp; "','" &amp; OrdenadaCliente!D90 &amp; "','" &amp; OrdenadaCliente!E90 &amp; "','" &amp; OrdenadaCliente!F90 &amp; "','" &amp; OrdenadaCliente!G90 &amp; "','" &amp; OrdenadaCliente!H90 &amp; "','" &amp; OrdenadaCliente!I90 &amp; "','" &amp; OrdenadaCliente!J90 &amp; "','" &amp; OrdenadaCliente!K90 &amp; "','" &amp; OrdenadaCliente!L90 &amp; "','" &amp; OrdenadaCliente!M90 &amp; "','" &amp; OrdenadaCliente!N90 &amp; "')")</f>
        <v>INSERT INTO tbl_Cliente VALUES('0954032769','OCAÐA MORA HECTOR ENRIQUE','MIGRACION DE DATOS BAJO DEMANDA','120650','110','JEFE DE FAMILIA DEL SSC','4202166000000','0000','17-ORGANIZACION CAMPESINA','21 DE NOVIEMBRE','0997950517','21 DE NOVIEMBRE','2020-09-01','2025-09-17')</v>
      </c>
    </row>
    <row r="90" spans="1:2" x14ac:dyDescent="0.25">
      <c r="A90" t="s">
        <v>2872</v>
      </c>
      <c r="B90" t="str">
        <f>CONCATENATE(A90 &amp; "'" &amp; OrdenadaCliente!A91 &amp; "','" &amp; OrdenadaCliente!B91 &amp; "','" &amp; OrdenadaCliente!C91 &amp; "','" &amp; OrdenadaCliente!D91 &amp; "','" &amp; OrdenadaCliente!E91 &amp; "','" &amp; OrdenadaCliente!F91 &amp; "','" &amp; OrdenadaCliente!G91 &amp; "','" &amp; OrdenadaCliente!H91 &amp; "','" &amp; OrdenadaCliente!I91 &amp; "','" &amp; OrdenadaCliente!J91 &amp; "','" &amp; OrdenadaCliente!K91 &amp; "','" &amp; OrdenadaCliente!L91 &amp; "','" &amp; OrdenadaCliente!M91 &amp; "','" &amp; OrdenadaCliente!N91 &amp; "')")</f>
        <v>INSERT INTO tbl_Cliente VALUES('0954033759','CASTAÐEDA PALADINES JOEL ALEJANDRO','DURAN. COOP. 5 DE JUNIO','090112','734','TRABAJADOR DE PRODUCCION','0991257721001','0000','2-EMPRESA PRIVADA -SOCIEDADES / COMPANIAS','INDUSTRIAL PESQUERA SANTA PRISCILA S.A.','046005231','MAPASINGUE. KM.5 1/2 VIA A DAULE, MAPASINGUE ESTE CALLE SEXTA (ESQ). 5','2024-11-18','2025-09-17')</v>
      </c>
    </row>
    <row r="91" spans="1:2" x14ac:dyDescent="0.25">
      <c r="A91" t="s">
        <v>2872</v>
      </c>
      <c r="B91" t="str">
        <f>CONCATENATE(A91 &amp; "'" &amp; OrdenadaCliente!A92 &amp; "','" &amp; OrdenadaCliente!B92 &amp; "','" &amp; OrdenadaCliente!C92 &amp; "','" &amp; OrdenadaCliente!D92 &amp; "','" &amp; OrdenadaCliente!E92 &amp; "','" &amp; OrdenadaCliente!F92 &amp; "','" &amp; OrdenadaCliente!G92 &amp; "','" &amp; OrdenadaCliente!H92 &amp; "','" &amp; OrdenadaCliente!I92 &amp; "','" &amp; OrdenadaCliente!J92 &amp; "','" &amp; OrdenadaCliente!K92 &amp; "','" &amp; OrdenadaCliente!L92 &amp; "','" &amp; OrdenadaCliente!M92 &amp; "','" &amp; OrdenadaCliente!N92 &amp; "')")</f>
        <v>INSERT INTO tbl_Cliente VALUES('0954034476','ROCAFUERTE MENDEZ ISRAEL FRANCISCO','FERTISA, CAYETANO TARRUEL Y SAN JUAN BOSCO','090114','901','OPERADOR DE MAQUINAS GUAYAQUIL','1790374343001','0000','2-EMPRESA PRIVADA -SOCIEDADES / COMPANIAS','NOVOPAN DEL ECUADOR S.A.','023966900','ISRAEL2019ROCAFUERTE@GMAIL.COM','2023-04-12','2025-09-17')</v>
      </c>
    </row>
    <row r="92" spans="1:2" x14ac:dyDescent="0.25">
      <c r="A92" t="s">
        <v>2872</v>
      </c>
      <c r="B92" t="str">
        <f>CONCATENATE(A92 &amp; "'" &amp; OrdenadaCliente!A93 &amp; "','" &amp; OrdenadaCliente!B93 &amp; "','" &amp; OrdenadaCliente!C93 &amp; "','" &amp; OrdenadaCliente!D93 &amp; "','" &amp; OrdenadaCliente!E93 &amp; "','" &amp; OrdenadaCliente!F93 &amp; "','" &amp; OrdenadaCliente!G93 &amp; "','" &amp; OrdenadaCliente!H93 &amp; "','" &amp; OrdenadaCliente!I93 &amp; "','" &amp; OrdenadaCliente!J93 &amp; "','" &amp; OrdenadaCliente!K93 &amp; "','" &amp; OrdenadaCliente!L93 &amp; "','" &amp; OrdenadaCliente!M93 &amp; "','" &amp; OrdenadaCliente!N93 &amp; "')")</f>
        <v>INSERT INTO tbl_Cliente VALUES('0954034658','MAITA TORRES CRISTINA LISSETTE','DOCENTE','090106','510','PROFESORES CON TITULO DE INSTITUTO PEDAGOGICO','0992115726001','0001','2-EMPRESA PRIVADA -SOCIEDADES / COMPANIAS','UNIDAD EDUCATIVA CLARETIANA','3871762','SUR OESTE. GUERRERO VALENZUELA 1437 AZUAY. 1437. AZUAY. CERCA DE PARRO','2025-04-01','2025-09-17')</v>
      </c>
    </row>
    <row r="93" spans="1:2" x14ac:dyDescent="0.25">
      <c r="A93" t="s">
        <v>2872</v>
      </c>
      <c r="B93" t="str">
        <f>CONCATENATE(A93 &amp; "'" &amp; OrdenadaCliente!A94 &amp; "','" &amp; OrdenadaCliente!B94 &amp; "','" &amp; OrdenadaCliente!C94 &amp; "','" &amp; OrdenadaCliente!D94 &amp; "','" &amp; OrdenadaCliente!E94 &amp; "','" &amp; OrdenadaCliente!F94 &amp; "','" &amp; OrdenadaCliente!G94 &amp; "','" &amp; OrdenadaCliente!H94 &amp; "','" &amp; OrdenadaCliente!I94 &amp; "','" &amp; OrdenadaCliente!J94 &amp; "','" &amp; OrdenadaCliente!K94 &amp; "','" &amp; OrdenadaCliente!L94 &amp; "','" &amp; OrdenadaCliente!M94 &amp; "','" &amp; OrdenadaCliente!N94 &amp; "')")</f>
        <v>INSERT INTO tbl_Cliente VALUES('0954035085','CRISTOBAL VALDIVIEZO MELISSA ISABEL','GARZOTA MZ 80 V3','090112','620','AUXILIAR PEDAGOGICA DE CENTROS INFANTILES','0992390174001','0000','2-EMPRESA PRIVADA -SOCIEDADES / COMPANIAS','EQUIASOCIADOS S.A.','042387363','URDESA. CIRCUNVALACION SUR . 107. VICTOR EMILIO ESTRADA. PARQUE URDESA','2022-04-01','2025-09-17')</v>
      </c>
    </row>
    <row r="94" spans="1:2" x14ac:dyDescent="0.25">
      <c r="A94" t="s">
        <v>2872</v>
      </c>
      <c r="B94" t="str">
        <f>CONCATENATE(A94 &amp; "'" &amp; OrdenadaCliente!A95 &amp; "','" &amp; OrdenadaCliente!B95 &amp; "','" &amp; OrdenadaCliente!C95 &amp; "','" &amp; OrdenadaCliente!D95 &amp; "','" &amp; OrdenadaCliente!E95 &amp; "','" &amp; OrdenadaCliente!F95 &amp; "','" &amp; OrdenadaCliente!G95 &amp; "','" &amp; OrdenadaCliente!H95 &amp; "','" &amp; OrdenadaCliente!I95 &amp; "','" &amp; OrdenadaCliente!J95 &amp; "','" &amp; OrdenadaCliente!K95 &amp; "','" &amp; OrdenadaCliente!L95 &amp; "','" &amp; OrdenadaCliente!M95 &amp; "','" &amp; OrdenadaCliente!N95 &amp; "')")</f>
        <v>INSERT INTO tbl_Cliente VALUES('0954035325','LOPEZ INFANTE MIGUEL ANGEL','CDLA. 9 DE OCTUBRE AV 3 CALLE 4','090112','880','ASISTENTE / AYUDANTE / AUXILIAR DE SERVICIOS EN GENERAL','0993341649001','0000','2-EMPRESA PRIVADA -SOCIEDADES / COMPANIAS','UPPER LOGISTICS UPPERLOG S.A.','NULL','TARQUI','2023-07-17','2025-09-17')</v>
      </c>
    </row>
    <row r="95" spans="1:2" x14ac:dyDescent="0.25">
      <c r="A95" t="s">
        <v>2872</v>
      </c>
      <c r="B95" t="str">
        <f>CONCATENATE(A95 &amp; "'" &amp; OrdenadaCliente!A96 &amp; "','" &amp; OrdenadaCliente!B96 &amp; "','" &amp; OrdenadaCliente!C96 &amp; "','" &amp; OrdenadaCliente!D96 &amp; "','" &amp; OrdenadaCliente!E96 &amp; "','" &amp; OrdenadaCliente!F96 &amp; "','" &amp; OrdenadaCliente!G96 &amp; "','" &amp; OrdenadaCliente!H96 &amp; "','" &amp; OrdenadaCliente!I96 &amp; "','" &amp; OrdenadaCliente!J96 &amp; "','" &amp; OrdenadaCliente!K96 &amp; "','" &amp; OrdenadaCliente!L96 &amp; "','" &amp; OrdenadaCliente!M96 &amp; "','" &amp; OrdenadaCliente!N96 &amp; "')")</f>
        <v>INSERT INTO tbl_Cliente VALUES('0954035820','LESCANO ALTAMIRANO JORDY FRANKLIN','CISNE 2 14 Y Y LA J','090111','548','TECNICO DE HELP DESK','0992559829001','0000','3-EMPRESA UNIPERSONAL /  PEQUEÐA INDUSTRIA','AUDIOVISION ELECTRONICA AUDIOELEC S.A.','043728440','VIA DURAN . SOLAR 4-5 . 4-5. VIA DURAN TAMBO . FRENTE A YUTONG .','2014-05-20','2025-09-17')</v>
      </c>
    </row>
    <row r="96" spans="1:2" x14ac:dyDescent="0.25">
      <c r="A96" t="s">
        <v>2872</v>
      </c>
      <c r="B96" t="str">
        <f>CONCATENATE(A96 &amp; "'" &amp; OrdenadaCliente!A97 &amp; "','" &amp; OrdenadaCliente!B97 &amp; "','" &amp; OrdenadaCliente!C97 &amp; "','" &amp; OrdenadaCliente!D97 &amp; "','" &amp; OrdenadaCliente!E97 &amp; "','" &amp; OrdenadaCliente!F97 &amp; "','" &amp; OrdenadaCliente!G97 &amp; "','" &amp; OrdenadaCliente!H97 &amp; "','" &amp; OrdenadaCliente!I97 &amp; "','" &amp; OrdenadaCliente!J97 &amp; "','" &amp; OrdenadaCliente!K97 &amp; "','" &amp; OrdenadaCliente!L97 &amp; "','" &amp; OrdenadaCliente!M97 &amp; "','" &amp; OrdenadaCliente!N97 &amp; "')")</f>
        <v>INSERT INTO tbl_Cliente VALUES('0951800358','CHOEZ GONZALEZ KATHERINE LISSETTE','REINA DEL QUINCHE2. ROGELIO BEAUGER. 6. AVENIDA 11 B SE. A UNA CUADRA COMERCILA','090114','907','TRABAJADORES DE PRODUCCION: PESADORES DE CAJAS, ANOTADORES Y ESTIBADOR','0990033110001','0000','2-EMPRESA PRIVADA -SOCIEDADES / COMPANIAS','SOCIEDAD NACIONAL DE GALAPAGOS C.A.','042591250-','GUASMO SUR. AV DE LAS ESCLUSAS KM 3,5 VIA HCDA. LA JOSEFINA. 3. 0. VIA','2022-10-03','2025-09-17')</v>
      </c>
    </row>
    <row r="97" spans="1:2" x14ac:dyDescent="0.25">
      <c r="A97" t="s">
        <v>2872</v>
      </c>
      <c r="B97" t="str">
        <f>CONCATENATE(A97 &amp; "'" &amp; OrdenadaCliente!A98 &amp; "','" &amp; OrdenadaCliente!B98 &amp; "','" &amp; OrdenadaCliente!C98 &amp; "','" &amp; OrdenadaCliente!D98 &amp; "','" &amp; OrdenadaCliente!E98 &amp; "','" &amp; OrdenadaCliente!F98 &amp; "','" &amp; OrdenadaCliente!G98 &amp; "','" &amp; OrdenadaCliente!H98 &amp; "','" &amp; OrdenadaCliente!I98 &amp; "','" &amp; OrdenadaCliente!J98 &amp; "','" &amp; OrdenadaCliente!K98 &amp; "','" &amp; OrdenadaCliente!L98 &amp; "','" &amp; OrdenadaCliente!M98 &amp; "','" &amp; OrdenadaCliente!N98 &amp; "')")</f>
        <v>INSERT INTO tbl_Cliente VALUES('0951800861','GUNSHA PERALTA ROGER ROBERTO','CALLE 20 AVA Y BOLIVIA','090104','475','AFILIACION VOLUNTARIA ECUATORIANO Y EXTRANJERO DENTRO DEL ECUADOR','0951800861090','0000','32-AFILIACION VOLUNTARIA(TIPEM-32)','GUNSHA PERALTA ROGER ROBERTO','042461521','CALLE 20 AVA Y BOLIVIA','2020-10-01','2025-09-17')</v>
      </c>
    </row>
    <row r="98" spans="1:2" x14ac:dyDescent="0.25">
      <c r="A98" t="s">
        <v>2872</v>
      </c>
      <c r="B98" t="str">
        <f>CONCATENATE(A98 &amp; "'" &amp; OrdenadaCliente!A99 &amp; "','" &amp; OrdenadaCliente!B99 &amp; "','" &amp; OrdenadaCliente!C99 &amp; "','" &amp; OrdenadaCliente!D99 &amp; "','" &amp; OrdenadaCliente!E99 &amp; "','" &amp; OrdenadaCliente!F99 &amp; "','" &amp; OrdenadaCliente!G99 &amp; "','" &amp; OrdenadaCliente!H99 &amp; "','" &amp; OrdenadaCliente!I99 &amp; "','" &amp; OrdenadaCliente!J99 &amp; "','" &amp; OrdenadaCliente!K99 &amp; "','" &amp; OrdenadaCliente!L99 &amp; "','" &amp; OrdenadaCliente!M99 &amp; "','" &amp; OrdenadaCliente!N99 &amp; "')")</f>
        <v>INSERT INTO tbl_Cliente VALUES('0951801752','MARIDUEÐA CALDERON CHRISTOPHER ENRIQUE','COOP. SAN FRANCISCO VIA DAULE KM 16 MZ 1077 SOLAR 20','090150','480','TRABAJADOR EN GENERAL','0993286427001','0001','2-EMPRESA PRIVADA -SOCIEDADES / COMPANIAS','BOCAIAFOOD S.A.S.','023741110','SN. URB VERANDA SOLAR 49 . SN. SN. SN.','2025-01-01','2025-09-17')</v>
      </c>
    </row>
    <row r="99" spans="1:2" x14ac:dyDescent="0.25">
      <c r="A99" t="s">
        <v>2872</v>
      </c>
      <c r="B99" t="str">
        <f>CONCATENATE(A99 &amp; "'" &amp; OrdenadaCliente!A100 &amp; "','" &amp; OrdenadaCliente!B100 &amp; "','" &amp; OrdenadaCliente!C100 &amp; "','" &amp; OrdenadaCliente!D100 &amp; "','" &amp; OrdenadaCliente!E100 &amp; "','" &amp; OrdenadaCliente!F100 &amp; "','" &amp; OrdenadaCliente!G100 &amp; "','" &amp; OrdenadaCliente!H100 &amp; "','" &amp; OrdenadaCliente!I100 &amp; "','" &amp; OrdenadaCliente!J100 &amp; "','" &amp; OrdenadaCliente!K100 &amp; "','" &amp; OrdenadaCliente!L100 &amp; "','" &amp; OrdenadaCliente!M100 &amp; "','" &amp; OrdenadaCliente!N100 &amp; "')")</f>
        <v>INSERT INTO tbl_Cliente VALUES('0951802040','GARCIA SALAZAR LOURDES ROSMERY','GUASMO SUR COOP. UNION DE BANANEROS BL.3 MZ.12','090114','665','DEPENDIENTE DE FARMACIA','0993385974001','0000','2-EMPRESA PRIVADA -SOCIEDADES / COMPANIAS','IBENPHARMA S.A.','NULL','VINCES','2024-08-02','2025-09-17')</v>
      </c>
    </row>
    <row r="100" spans="1:2" x14ac:dyDescent="0.25">
      <c r="A100" t="s">
        <v>2872</v>
      </c>
      <c r="B100" t="str">
        <f>CONCATENATE(A100 &amp; "'" &amp; OrdenadaCliente!A101 &amp; "','" &amp; OrdenadaCliente!B101 &amp; "','" &amp; OrdenadaCliente!C101 &amp; "','" &amp; OrdenadaCliente!D101 &amp; "','" &amp; OrdenadaCliente!E101 &amp; "','" &amp; OrdenadaCliente!F101 &amp; "','" &amp; OrdenadaCliente!G101 &amp; "','" &amp; OrdenadaCliente!H101 &amp; "','" &amp; OrdenadaCliente!I101 &amp; "','" &amp; OrdenadaCliente!J101 &amp; "','" &amp; OrdenadaCliente!K101 &amp; "','" &amp; OrdenadaCliente!L101 &amp; "','" &amp; OrdenadaCliente!M101 &amp; "','" &amp; OrdenadaCliente!N101 &amp; "')")</f>
        <v>INSERT INTO tbl_Cliente VALUES('0951802370','CRUZ ANDRADE ANTHONY ANDRES','HNO.GREGORIO 2 MZ.30','090701','769','TRABAJADOR EN GENERAL','0991316868001','0000','2-EMPRESA PRIVADA -SOCIEDADES / COMPANIAS','LUBRIVAL S.A.','2052100','GUASMO NORTE. AV. BARCELONA . S/N. CALLE PUBLICA. VIA A LAS ESCLUSAS.','2022-12-01','2025-09-17')</v>
      </c>
    </row>
    <row r="101" spans="1:2" x14ac:dyDescent="0.25">
      <c r="A101" t="s">
        <v>2872</v>
      </c>
      <c r="B101" t="str">
        <f>CONCATENATE(A101 &amp; "'" &amp; OrdenadaCliente!A102 &amp; "','" &amp; OrdenadaCliente!B102 &amp; "','" &amp; OrdenadaCliente!C102 &amp; "','" &amp; OrdenadaCliente!D102 &amp; "','" &amp; OrdenadaCliente!E102 &amp; "','" &amp; OrdenadaCliente!F102 &amp; "','" &amp; OrdenadaCliente!G102 &amp; "','" &amp; OrdenadaCliente!H102 &amp; "','" &amp; OrdenadaCliente!I102 &amp; "','" &amp; OrdenadaCliente!J102 &amp; "','" &amp; OrdenadaCliente!K102 &amp; "','" &amp; OrdenadaCliente!L102 &amp; "','" &amp; OrdenadaCliente!M102 &amp; "','" &amp; OrdenadaCliente!N102 &amp; "')")</f>
        <v>INSERT INTO tbl_Cliente VALUES('0951802446','TORRES NARANJO DANIEL ISRAEL','BASTION BLOQUE 15','170501','480','AFILIACION VOLUNTARIA ECUATORIANO Y EXTRANJERO DENTRO DEL ECUADOR','0951802446090','0001','32-AFILIACION VOLUNTARIA(TIPEM-32)','TORRES NARANJO DANIEL ISRAEL','042497502','MZ 0 FLOR DE BASTION','2024-05-01','2025-09-17')</v>
      </c>
    </row>
    <row r="102" spans="1:2" x14ac:dyDescent="0.25">
      <c r="A102" t="s">
        <v>2872</v>
      </c>
      <c r="B102" t="str">
        <f>CONCATENATE(A102 &amp; "'" &amp; OrdenadaCliente!A103 &amp; "','" &amp; OrdenadaCliente!B103 &amp; "','" &amp; OrdenadaCliente!C103 &amp; "','" &amp; OrdenadaCliente!D103 &amp; "','" &amp; OrdenadaCliente!E103 &amp; "','" &amp; OrdenadaCliente!F103 &amp; "','" &amp; OrdenadaCliente!G103 &amp; "','" &amp; OrdenadaCliente!H103 &amp; "','" &amp; OrdenadaCliente!I103 &amp; "','" &amp; OrdenadaCliente!J103 &amp; "','" &amp; OrdenadaCliente!K103 &amp; "','" &amp; OrdenadaCliente!L103 &amp; "','" &amp; OrdenadaCliente!M103 &amp; "','" &amp; OrdenadaCliente!N103 &amp; "')")</f>
        <v>INSERT INTO tbl_Cliente VALUES('0951803410','TROYA PIGUAVE GENESIS JULISSA','MAPASINGUE OESTE. AGA. MANZANA I SOLAR 16. 4 DE DICIEMBRE. UNA CUADRA ANTES DE L','090112','673','DESPACHADOR / PERCHERO','0190072002001','0000','2-EMPRESA PRIVADA -SOCIEDADES / COMPANIAS','GERARDO ORTIZ E HIJOS CIA LTDA','4104470','SECTOR LA CERAMICA. VIA RACAR. S/N. S/N. EDIFICIO CORAL RACA.','2020-09-08','2025-09-17')</v>
      </c>
    </row>
    <row r="103" spans="1:2" x14ac:dyDescent="0.25">
      <c r="A103" t="s">
        <v>2872</v>
      </c>
      <c r="B103" t="str">
        <f>CONCATENATE(A103 &amp; "'" &amp; OrdenadaCliente!A104 &amp; "','" &amp; OrdenadaCliente!B104 &amp; "','" &amp; OrdenadaCliente!C104 &amp; "','" &amp; OrdenadaCliente!D104 &amp; "','" &amp; OrdenadaCliente!E104 &amp; "','" &amp; OrdenadaCliente!F104 &amp; "','" &amp; OrdenadaCliente!G104 &amp; "','" &amp; OrdenadaCliente!H104 &amp; "','" &amp; OrdenadaCliente!I104 &amp; "','" &amp; OrdenadaCliente!J104 &amp; "','" &amp; OrdenadaCliente!K104 &amp; "','" &amp; OrdenadaCliente!L104 &amp; "','" &amp; OrdenadaCliente!M104 &amp; "','" &amp; OrdenadaCliente!N104 &amp; "')")</f>
        <v>INSERT INTO tbl_Cliente VALUES('0951803535','REMACHE BARRERA ANDREA STEFANIA','PAUTE - ENTRE LA CALLE MARGINAL Y LA JOSE VICTOR IZQUIERDO','010554','476','TRABAJADOR DEL AGRO: CLASIFICADOR, CORTADOR DE TALLOS, EMBONCHADOR, MA','1792997410001','0001','2-EMPRESA PRIVADA -SOCIEDADES / COMPANIAS','STARFLOWERS CIA. LTDA.','072203120','MONJAS HUAICO. VIA CUENCA PAUTE. S/N . N/A. CASERIO LUMAGPAMBA.','2025-01-06','2025-09-17')</v>
      </c>
    </row>
    <row r="104" spans="1:2" x14ac:dyDescent="0.25">
      <c r="A104" t="s">
        <v>2872</v>
      </c>
      <c r="B104" t="str">
        <f>CONCATENATE(A104 &amp; "'" &amp; OrdenadaCliente!A105 &amp; "','" &amp; OrdenadaCliente!B105 &amp; "','" &amp; OrdenadaCliente!C105 &amp; "','" &amp; OrdenadaCliente!D105 &amp; "','" &amp; OrdenadaCliente!E105 &amp; "','" &amp; OrdenadaCliente!F105 &amp; "','" &amp; OrdenadaCliente!G105 &amp; "','" &amp; OrdenadaCliente!H105 &amp; "','" &amp; OrdenadaCliente!I105 &amp; "','" &amp; OrdenadaCliente!J105 &amp; "','" &amp; OrdenadaCliente!K105 &amp; "','" &amp; OrdenadaCliente!L105 &amp; "','" &amp; OrdenadaCliente!M105 &amp; "','" &amp; OrdenadaCliente!N105 &amp; "')")</f>
        <v>INSERT INTO tbl_Cliente VALUES('0951804673','ENDARA VERA ARIEL DAVID','GUAYAQUIL','090114','490','TRABAJADOR EN GENERAL','0993005665001','0001','2-EMPRESA PRIVADA -SOCIEDADES / COMPANIAS','ASOCIACI+Ð╚_-N DE SERVICIOS DE LIMPIEZA RED SERVIWORD ASO','0983762520','TARQUI','2022-08-01','2025-09-17')</v>
      </c>
    </row>
    <row r="105" spans="1:2" x14ac:dyDescent="0.25">
      <c r="A105" t="s">
        <v>2872</v>
      </c>
      <c r="B105" t="str">
        <f>CONCATENATE(A105 &amp; "'" &amp; OrdenadaCliente!A106 &amp; "','" &amp; OrdenadaCliente!B106 &amp; "','" &amp; OrdenadaCliente!C106 &amp; "','" &amp; OrdenadaCliente!D106 &amp; "','" &amp; OrdenadaCliente!E106 &amp; "','" &amp; OrdenadaCliente!F106 &amp; "','" &amp; OrdenadaCliente!G106 &amp; "','" &amp; OrdenadaCliente!H106 &amp; "','" &amp; OrdenadaCliente!I106 &amp; "','" &amp; OrdenadaCliente!J106 &amp; "','" &amp; OrdenadaCliente!K106 &amp; "','" &amp; OrdenadaCliente!L106 &amp; "','" &amp; OrdenadaCliente!M106 &amp; "','" &amp; OrdenadaCliente!N106 &amp; "')")</f>
        <v>INSERT INTO tbl_Cliente VALUES('0951805001','BAZURTO BAJAÐA LOURDES ANGELICA','CALLE 29SOLAR 7 Y CALLE J ENTRE LA 23 Y LA 24','090104','557','AUXILIAR DE SERVICIOS','0968560160001','0000','12-ENTIDADES PUBLICAS CON AUTONOMIA','HOSPITAL DE ESPECIALIDADES - TEODORO MALDONADO CARBO','042430010','SUR. AV. 25 DE JULIO . S/N. JOSE LUIS TAMAYO. VIA PUERTO MARITIMO.','2017-01-03','2025-09-17')</v>
      </c>
    </row>
    <row r="106" spans="1:2" x14ac:dyDescent="0.25">
      <c r="A106" t="s">
        <v>2872</v>
      </c>
      <c r="B106" t="str">
        <f>CONCATENATE(A106 &amp; "'" &amp; OrdenadaCliente!A107 &amp; "','" &amp; OrdenadaCliente!B107 &amp; "','" &amp; OrdenadaCliente!C107 &amp; "','" &amp; OrdenadaCliente!D107 &amp; "','" &amp; OrdenadaCliente!E107 &amp; "','" &amp; OrdenadaCliente!F107 &amp; "','" &amp; OrdenadaCliente!G107 &amp; "','" &amp; OrdenadaCliente!H107 &amp; "','" &amp; OrdenadaCliente!I107 &amp; "','" &amp; OrdenadaCliente!J107 &amp; "','" &amp; OrdenadaCliente!K107 &amp; "','" &amp; OrdenadaCliente!L107 &amp; "','" &amp; OrdenadaCliente!M107 &amp; "','" &amp; OrdenadaCliente!N107 &amp; "')")</f>
        <v>INSERT INTO tbl_Cliente VALUES('0951805175','YAGUAL GUTIERREZ TAMARA ESTEFANIA','COOPERATIVA EL FORTIN. AV. PERIMETRAL. BL 8 MZ 1503 SL 18. AV CASUARINA. DIAGONA','090115','778','VENDEDOR JUNIOR / EJECUTIVO DE VENTAS JUNIOR AL POR MAYOR Y MENO','0991331859001','0001','2-EMPRESA PRIVADA -SOCIEDADES / COMPANIAS','ATIMASA S.A.','042590560','NORTE. AV DE LAS AMERICAS 406. 406. CENTRO DE CONVENCIONES. A LADO SER','2019-01-14','2025-09-17')</v>
      </c>
    </row>
    <row r="107" spans="1:2" x14ac:dyDescent="0.25">
      <c r="A107" t="s">
        <v>2872</v>
      </c>
      <c r="B107" t="str">
        <f>CONCATENATE(A107 &amp; "'" &amp; OrdenadaCliente!A108 &amp; "','" &amp; OrdenadaCliente!B108 &amp; "','" &amp; OrdenadaCliente!C108 &amp; "','" &amp; OrdenadaCliente!D108 &amp; "','" &amp; OrdenadaCliente!E108 &amp; "','" &amp; OrdenadaCliente!F108 &amp; "','" &amp; OrdenadaCliente!G108 &amp; "','" &amp; OrdenadaCliente!H108 &amp; "','" &amp; OrdenadaCliente!I108 &amp; "','" &amp; OrdenadaCliente!J108 &amp; "','" &amp; OrdenadaCliente!K108 &amp; "','" &amp; OrdenadaCliente!L108 &amp; "','" &amp; OrdenadaCliente!M108 &amp; "','" &amp; OrdenadaCliente!N108 &amp; "')")</f>
        <v>INSERT INTO tbl_Cliente VALUES('0951805191','MEZA BAQUE EMERSON ARIEL','SUBURBIO 19 Y LA L, ENTRANDO POR LA 29','050102','470','TRABAJADOR EN GENERAL','0992327707001','0001','2-EMPRESA PRIVADA -SOCIEDADES / COMPANIAS','WINDOW WORLD S.A.','042111283','DURAN. KM. 8.5 . MZ 2 SOLAR 1. VIA DURAN TAMBO. PILADORA SUPERKING.','2025-03-05','2025-09-17')</v>
      </c>
    </row>
    <row r="108" spans="1:2" x14ac:dyDescent="0.25">
      <c r="A108" t="s">
        <v>2872</v>
      </c>
      <c r="B108" t="str">
        <f>CONCATENATE(A108 &amp; "'" &amp; OrdenadaCliente!A109 &amp; "','" &amp; OrdenadaCliente!B109 &amp; "','" &amp; OrdenadaCliente!C109 &amp; "','" &amp; OrdenadaCliente!D109 &amp; "','" &amp; OrdenadaCliente!E109 &amp; "','" &amp; OrdenadaCliente!F109 &amp; "','" &amp; OrdenadaCliente!G109 &amp; "','" &amp; OrdenadaCliente!H109 &amp; "','" &amp; OrdenadaCliente!I109 &amp; "','" &amp; OrdenadaCliente!J109 &amp; "','" &amp; OrdenadaCliente!K109 &amp; "','" &amp; OrdenadaCliente!L109 &amp; "','" &amp; OrdenadaCliente!M109 &amp; "','" &amp; OrdenadaCliente!N109 &amp; "')")</f>
        <v>INSERT INTO tbl_Cliente VALUES('0951805191','MEZA BAQUE EMERSON ARIEL','LA 19 AVA Y LA L','NULL','470','JOVEN EMPRENDEDOR AUTONOMO SIN RUC','0951805191081','0001','30-TRABAJADORES AUTONOMOS Y SIN RELACION DE DEPENDENCIA','MEZA BAQUE EMERSON ARIEL','0968064307','LA 19 AVA Y LA L','2025-01-01','2025-09-17')</v>
      </c>
    </row>
    <row r="109" spans="1:2" x14ac:dyDescent="0.25">
      <c r="A109" t="s">
        <v>2872</v>
      </c>
      <c r="B109" t="str">
        <f>CONCATENATE(A109 &amp; "'" &amp; OrdenadaCliente!A110 &amp; "','" &amp; OrdenadaCliente!B110 &amp; "','" &amp; OrdenadaCliente!C110 &amp; "','" &amp; OrdenadaCliente!D110 &amp; "','" &amp; OrdenadaCliente!E110 &amp; "','" &amp; OrdenadaCliente!F110 &amp; "','" &amp; OrdenadaCliente!G110 &amp; "','" &amp; OrdenadaCliente!H110 &amp; "','" &amp; OrdenadaCliente!I110 &amp; "','" &amp; OrdenadaCliente!J110 &amp; "','" &amp; OrdenadaCliente!K110 &amp; "','" &amp; OrdenadaCliente!L110 &amp; "','" &amp; OrdenadaCliente!M110 &amp; "','" &amp; OrdenadaCliente!N110 &amp; "')")</f>
        <v>INSERT INTO tbl_Cliente VALUES('0951805225','GARCIA CEDEÐO JOSTIN JAIR','GUAYAQUIL','NULL','484','TRABAJADORES DE PRODUCCION: PESADORES DE CAJAS, ANOTADORES Y ESTIBADOR','0992838795001','0001','2-EMPRESA PRIVADA -SOCIEDADES / COMPANIAS','PROCESADORA Y EXPORTADORA DE CAMARON PROCAMARONEX C. LTDA.','042453956','NORTE. COBRE. 6. ROSAVIN. LOT. PARQUE INDUSTR.','2025-05-17','2025-09-17')</v>
      </c>
    </row>
    <row r="110" spans="1:2" x14ac:dyDescent="0.25">
      <c r="A110" t="s">
        <v>2872</v>
      </c>
      <c r="B110" t="str">
        <f>CONCATENATE(A110 &amp; "'" &amp; OrdenadaCliente!A111 &amp; "','" &amp; OrdenadaCliente!B111 &amp; "','" &amp; OrdenadaCliente!C111 &amp; "','" &amp; OrdenadaCliente!D111 &amp; "','" &amp; OrdenadaCliente!E111 &amp; "','" &amp; OrdenadaCliente!F111 &amp; "','" &amp; OrdenadaCliente!G111 &amp; "','" &amp; OrdenadaCliente!H111 &amp; "','" &amp; OrdenadaCliente!I111 &amp; "','" &amp; OrdenadaCliente!J111 &amp; "','" &amp; OrdenadaCliente!K111 &amp; "','" &amp; OrdenadaCliente!L111 &amp; "','" &amp; OrdenadaCliente!M111 &amp; "','" &amp; OrdenadaCliente!N111 &amp; "')")</f>
        <v>INSERT INTO tbl_Cliente VALUES('0951805381','ALVARADO CAREGUA JOHN STEVEN','GUASMO NORTE COOP. 25 DE ENERO','090114','480','TRABAJADOR EN GENERAL','0914918321001','0000','3-EMPRESA UNIPERSONAL /  PEQUEÐA INDUSTRIA','SANCHEZ MOLINA SONIA ALEXANDRA','0998832000','SUBURBIO. EL ORO. 6415. 36AVA. CASA DE DOS PISOS.','2023-06-15','2025-09-17')</v>
      </c>
    </row>
    <row r="111" spans="1:2" x14ac:dyDescent="0.25">
      <c r="A111" t="s">
        <v>2872</v>
      </c>
      <c r="B111" t="str">
        <f>CONCATENATE(A111 &amp; "'" &amp; OrdenadaCliente!A112 &amp; "','" &amp; OrdenadaCliente!B112 &amp; "','" &amp; OrdenadaCliente!C112 &amp; "','" &amp; OrdenadaCliente!D112 &amp; "','" &amp; OrdenadaCliente!E112 &amp; "','" &amp; OrdenadaCliente!F112 &amp; "','" &amp; OrdenadaCliente!G112 &amp; "','" &amp; OrdenadaCliente!H112 &amp; "','" &amp; OrdenadaCliente!I112 &amp; "','" &amp; OrdenadaCliente!J112 &amp; "','" &amp; OrdenadaCliente!K112 &amp; "','" &amp; OrdenadaCliente!L112 &amp; "','" &amp; OrdenadaCliente!M112 &amp; "','" &amp; OrdenadaCliente!N112 &amp; "')")</f>
        <v>INSERT INTO tbl_Cliente VALUES('0951805662','LINO MOLINA JAVIER MARTIN','MONTE SINAI','090115','501','SOLDADOR EN CONSTRUCCION','0993384671001','0001','2-EMPRESA PRIVADA -SOCIEDADES / COMPANIAS','ARQCOD S.A.S.','NULL','TARQUI','2025-02-19','2025-09-17')</v>
      </c>
    </row>
    <row r="112" spans="1:2" x14ac:dyDescent="0.25">
      <c r="A112" t="s">
        <v>2872</v>
      </c>
      <c r="B112" t="str">
        <f>CONCATENATE(A112 &amp; "'" &amp; OrdenadaCliente!A113 &amp; "','" &amp; OrdenadaCliente!B113 &amp; "','" &amp; OrdenadaCliente!C113 &amp; "','" &amp; OrdenadaCliente!D113 &amp; "','" &amp; OrdenadaCliente!E113 &amp; "','" &amp; OrdenadaCliente!F113 &amp; "','" &amp; OrdenadaCliente!G113 &amp; "','" &amp; OrdenadaCliente!H113 &amp; "','" &amp; OrdenadaCliente!I113 &amp; "','" &amp; OrdenadaCliente!J113 &amp; "','" &amp; OrdenadaCliente!K113 &amp; "','" &amp; OrdenadaCliente!L113 &amp; "','" &amp; OrdenadaCliente!M113 &amp; "','" &amp; OrdenadaCliente!N113 &amp; "')")</f>
        <v>INSERT INTO tbl_Cliente VALUES('0951805845','CASTILLO SANDOVAL ALEJANDRA KILDARY','GALLEGOS LARA Y COLOMBIA','NULL','686','PROFESORES CON TITULO DE TERCER NIVEL / BACHILLERATO','0992199741001','0001','2-EMPRESA PRIVADA -SOCIEDADES / COMPANIAS','UNIDAD EDUCATIVA SAN FRANCISCO DE ASIS GUAYAS','042454346','SUR. CARCHI 2800 . 2800. SAN MART-N Y ARGENTINA. ESQUINA.','2025-05-01','2025-09-17')</v>
      </c>
    </row>
    <row r="113" spans="1:2" x14ac:dyDescent="0.25">
      <c r="A113" t="s">
        <v>2872</v>
      </c>
      <c r="B113" t="str">
        <f>CONCATENATE(A113 &amp; "'" &amp; OrdenadaCliente!A114 &amp; "','" &amp; OrdenadaCliente!B114 &amp; "','" &amp; OrdenadaCliente!C114 &amp; "','" &amp; OrdenadaCliente!D114 &amp; "','" &amp; OrdenadaCliente!E114 &amp; "','" &amp; OrdenadaCliente!F114 &amp; "','" &amp; OrdenadaCliente!G114 &amp; "','" &amp; OrdenadaCliente!H114 &amp; "','" &amp; OrdenadaCliente!I114 &amp; "','" &amp; OrdenadaCliente!J114 &amp; "','" &amp; OrdenadaCliente!K114 &amp; "','" &amp; OrdenadaCliente!L114 &amp; "','" &amp; OrdenadaCliente!M114 &amp; "','" &amp; OrdenadaCliente!N114 &amp; "')")</f>
        <v>INSERT INTO tbl_Cliente VALUES('0951806280','FIGUEROA MARTINEZ JEAN MARCO','MUCHO LOTE 5TA ETAPA','090114','735','AUXILIAR / AYUDANTE DEL SECTOR DE METALMECANICA SIN EXPERIENCIA','0990551405001','0001','2-EMPRESA PRIVADA -SOCIEDADES / COMPANIAS','FABRICA DE ENVASES S.A. FADESA','042492929','SUR. QUIMIAG OE-2255 GONZOL. 2255. GONZALEZ SUAREZ. FTE. AL CALZADO BU','2025-04-07','2025-09-17')</v>
      </c>
    </row>
    <row r="114" spans="1:2" x14ac:dyDescent="0.25">
      <c r="A114" t="s">
        <v>2872</v>
      </c>
      <c r="B114" t="str">
        <f>CONCATENATE(A114 &amp; "'" &amp; OrdenadaCliente!A115 &amp; "','" &amp; OrdenadaCliente!B115 &amp; "','" &amp; OrdenadaCliente!C115 &amp; "','" &amp; OrdenadaCliente!D115 &amp; "','" &amp; OrdenadaCliente!E115 &amp; "','" &amp; OrdenadaCliente!F115 &amp; "','" &amp; OrdenadaCliente!G115 &amp; "','" &amp; OrdenadaCliente!H115 &amp; "','" &amp; OrdenadaCliente!I115 &amp; "','" &amp; OrdenadaCliente!J115 &amp; "','" &amp; OrdenadaCliente!K115 &amp; "','" &amp; OrdenadaCliente!L115 &amp; "','" &amp; OrdenadaCliente!M115 &amp; "','" &amp; OrdenadaCliente!N115 &amp; "')")</f>
        <v>INSERT INTO tbl_Cliente VALUES('0951806728','ZAMBRANO GONZALEZ ISAAC GREGORI','COOP MARIUXI FEBRES CORDERO MZ 60 SOLAR 18','090114','937','GUARDIA','1791151135001','0000','2-EMPRESA PRIVADA -SOCIEDADES / COMPANIAS','FORTIUS S.A.','074110610','EL BATAN. GERMAN ALEMAN . E10-66 . AV. SEIS DE DICIEMBRE. JUNTO AL MEG','2024-07-04','2025-09-17')</v>
      </c>
    </row>
    <row r="115" spans="1:2" x14ac:dyDescent="0.25">
      <c r="A115" t="s">
        <v>2872</v>
      </c>
      <c r="B115" t="str">
        <f>CONCATENATE(A115 &amp; "'" &amp; OrdenadaCliente!A116 &amp; "','" &amp; OrdenadaCliente!B116 &amp; "','" &amp; OrdenadaCliente!C116 &amp; "','" &amp; OrdenadaCliente!D116 &amp; "','" &amp; OrdenadaCliente!E116 &amp; "','" &amp; OrdenadaCliente!F116 &amp; "','" &amp; OrdenadaCliente!G116 &amp; "','" &amp; OrdenadaCliente!H116 &amp; "','" &amp; OrdenadaCliente!I116 &amp; "','" &amp; OrdenadaCliente!J116 &amp; "','" &amp; OrdenadaCliente!K116 &amp; "','" &amp; OrdenadaCliente!L116 &amp; "','" &amp; OrdenadaCliente!M116 &amp; "','" &amp; OrdenadaCliente!N116 &amp; "')")</f>
        <v>INSERT INTO tbl_Cliente VALUES('0951807080','TORRES ALVARADO ASHLY DAYANNA','MI LOTE VILLA BONITA ETAPA 1MZ 5327 V 80','090114','670','ASISTENTE / AYUDANTE / AUXILIAR ADMINISTRATIVO','0990551405001','0000','2-EMPRESA PRIVADA -SOCIEDADES / COMPANIAS','FABRICA DE ENVASES S.A. FADESA','042492929','SUR. NOVENA. 09 . AV. DOMINGO COMIN. FRENTE PDV.','2024-03-04','2025-09-17')</v>
      </c>
    </row>
    <row r="116" spans="1:2" x14ac:dyDescent="0.25">
      <c r="A116" t="s">
        <v>2872</v>
      </c>
      <c r="B116" t="str">
        <f>CONCATENATE(A116 &amp; "'" &amp; OrdenadaCliente!A117 &amp; "','" &amp; OrdenadaCliente!B117 &amp; "','" &amp; OrdenadaCliente!C117 &amp; "','" &amp; OrdenadaCliente!D117 &amp; "','" &amp; OrdenadaCliente!E117 &amp; "','" &amp; OrdenadaCliente!F117 &amp; "','" &amp; OrdenadaCliente!G117 &amp; "','" &amp; OrdenadaCliente!H117 &amp; "','" &amp; OrdenadaCliente!I117 &amp; "','" &amp; OrdenadaCliente!J117 &amp; "','" &amp; OrdenadaCliente!K117 &amp; "','" &amp; OrdenadaCliente!L117 &amp; "','" &amp; OrdenadaCliente!M117 &amp; "','" &amp; OrdenadaCliente!N117 &amp; "')")</f>
        <v>INSERT INTO tbl_Cliente VALUES('0951807353','CHOEZ CONSTANTE LEYDY GABRIELA','RCTO. SANTA LUCIA. AVENIDA EL EMPALME, PICHINCHA . 2. CALLEJON A 100 METROS. FRE','090852','536','TRABAJADOR EN GENERAL','0990017514001','0015','2-EMPRESA PRIVADA -SOCIEDADES / COMPANIAS','TIENDAS INDUSTRIALES ASOCIADAS TIA S. A.','598830','CENTRO. CHIMBORAZO 217 LUQUE - VELEZ. 217. CHIMBORAZO. ESQUINERO.','2019-11-01','2025-09-17')</v>
      </c>
    </row>
    <row r="117" spans="1:2" x14ac:dyDescent="0.25">
      <c r="A117" t="s">
        <v>2872</v>
      </c>
      <c r="B117" t="str">
        <f>CONCATENATE(A117 &amp; "'" &amp; OrdenadaCliente!A118 &amp; "','" &amp; OrdenadaCliente!B118 &amp; "','" &amp; OrdenadaCliente!C118 &amp; "','" &amp; OrdenadaCliente!D118 &amp; "','" &amp; OrdenadaCliente!E118 &amp; "','" &amp; OrdenadaCliente!F118 &amp; "','" &amp; OrdenadaCliente!G118 &amp; "','" &amp; OrdenadaCliente!H118 &amp; "','" &amp; OrdenadaCliente!I118 &amp; "','" &amp; OrdenadaCliente!J118 &amp; "','" &amp; OrdenadaCliente!K118 &amp; "','" &amp; OrdenadaCliente!L118 &amp; "','" &amp; OrdenadaCliente!M118 &amp; "','" &amp; OrdenadaCliente!N118 &amp; "')")</f>
        <v>INSERT INTO tbl_Cliente VALUES('0951807528','VERA CHALEN MAYERLY KATHERINE','GUASMO SUR','090110','475','ASISTENTE / AYUDANTE / AUXILIAR DE SERVICIOS EN GENERAL','0990004196001','0001','2-EMPRESA PRIVADA -SOCIEDADES / COMPANIAS','CORPORACION EL ROSADO S.A.','042322000','CENTRO. AV. 9 DE OCTUBRE 729 BOYACA - GARCIA AVILES. 729. BOYACA. JUNT','2024-12-09','2025-09-17')</v>
      </c>
    </row>
    <row r="118" spans="1:2" x14ac:dyDescent="0.25">
      <c r="A118" t="s">
        <v>2872</v>
      </c>
      <c r="B118" t="str">
        <f>CONCATENATE(A118 &amp; "'" &amp; OrdenadaCliente!A119 &amp; "','" &amp; OrdenadaCliente!B119 &amp; "','" &amp; OrdenadaCliente!C119 &amp; "','" &amp; OrdenadaCliente!D119 &amp; "','" &amp; OrdenadaCliente!E119 &amp; "','" &amp; OrdenadaCliente!F119 &amp; "','" &amp; OrdenadaCliente!G119 &amp; "','" &amp; OrdenadaCliente!H119 &amp; "','" &amp; OrdenadaCliente!I119 &amp; "','" &amp; OrdenadaCliente!J119 &amp; "','" &amp; OrdenadaCliente!K119 &amp; "','" &amp; OrdenadaCliente!L119 &amp; "','" &amp; OrdenadaCliente!M119 &amp; "','" &amp; OrdenadaCliente!N119 &amp; "')")</f>
        <v>INSERT INTO tbl_Cliente VALUES('0951807783','ANCHUNDIA HOLGUIN ODALYS ABIGAIL','MIGRACION DE DATOS BAJO DEMANDA','NULL','475','EMPLEADO','0990004196001','0001','2-EMPRESA PRIVADA -SOCIEDADES / COMPANIAS','CORPORACION EL ROSADO S.A.','042322000','CENTRO. AV. 9 DE OCTUBRE 729 BOYACA - GARCIA AVILES. 729. BOYACA. JUNT','2025-05-12','2025-09-17')</v>
      </c>
    </row>
    <row r="119" spans="1:2" x14ac:dyDescent="0.25">
      <c r="A119" t="s">
        <v>2872</v>
      </c>
      <c r="B119" t="str">
        <f>CONCATENATE(A119 &amp; "'" &amp; OrdenadaCliente!A120 &amp; "','" &amp; OrdenadaCliente!B120 &amp; "','" &amp; OrdenadaCliente!C120 &amp; "','" &amp; OrdenadaCliente!D120 &amp; "','" &amp; OrdenadaCliente!E120 &amp; "','" &amp; OrdenadaCliente!F120 &amp; "','" &amp; OrdenadaCliente!G120 &amp; "','" &amp; OrdenadaCliente!H120 &amp; "','" &amp; OrdenadaCliente!I120 &amp; "','" &amp; OrdenadaCliente!J120 &amp; "','" &amp; OrdenadaCliente!K120 &amp; "','" &amp; OrdenadaCliente!L120 &amp; "','" &amp; OrdenadaCliente!M120 &amp; "','" &amp; OrdenadaCliente!N120 &amp; "')")</f>
        <v>INSERT INTO tbl_Cliente VALUES('0951808146','RODRIGUEZ ZORNOZA JOE PAUL','URBANIZACION LAGOS DE DAULE CALLE ACACIA VILLA 4','090112','475','AFILIACION VOLUNTARIA ECUATORIANO Y EXTRANJERO DENTRO DEL ECUADOR','0951808146090','0000','32-AFILIACION VOLUNTARIA(TIPEM-32)','RODRIGUEZ ZORNOZA JOE PAUL','0980869504','URBANIZACION LAGOS DE DAULE CALLE ACACIA VILLA 4','2022-11-01','2025-09-17')</v>
      </c>
    </row>
    <row r="120" spans="1:2" x14ac:dyDescent="0.25">
      <c r="A120" t="s">
        <v>2872</v>
      </c>
      <c r="B120" t="str">
        <f>CONCATENATE(A120 &amp; "'" &amp; OrdenadaCliente!A121 &amp; "','" &amp; OrdenadaCliente!B121 &amp; "','" &amp; OrdenadaCliente!C121 &amp; "','" &amp; OrdenadaCliente!D121 &amp; "','" &amp; OrdenadaCliente!E121 &amp; "','" &amp; OrdenadaCliente!F121 &amp; "','" &amp; OrdenadaCliente!G121 &amp; "','" &amp; OrdenadaCliente!H121 &amp; "','" &amp; OrdenadaCliente!I121 &amp; "','" &amp; OrdenadaCliente!J121 &amp; "','" &amp; OrdenadaCliente!K121 &amp; "','" &amp; OrdenadaCliente!L121 &amp; "','" &amp; OrdenadaCliente!M121 &amp; "','" &amp; OrdenadaCliente!N121 &amp; "')")</f>
        <v>INSERT INTO tbl_Cliente VALUES('0951808732','RAMIREZ OCAÐA ISAAC JOSE','6TA 1020 Y CAPITAN NAJERA','090113','235','AFILIACION VOLUNTARIA ECUATORIANO Y EXTRANJERO DENTRO DEL ECUADOR','0951808732090','0000','32-AFILIACION VOLUNTARIA(TIPEM-32)','RAMIREZ OCAÐA ISAAC JOSE','042191541','GUERRERO MARTINEZ 1020 Y CAP N','2024-04-01','2025-09-17')</v>
      </c>
    </row>
    <row r="121" spans="1:2" x14ac:dyDescent="0.25">
      <c r="A121" t="s">
        <v>2872</v>
      </c>
      <c r="B121" t="str">
        <f>CONCATENATE(A121 &amp; "'" &amp; OrdenadaCliente!A122 &amp; "','" &amp; OrdenadaCliente!B122 &amp; "','" &amp; OrdenadaCliente!C122 &amp; "','" &amp; OrdenadaCliente!D122 &amp; "','" &amp; OrdenadaCliente!E122 &amp; "','" &amp; OrdenadaCliente!F122 &amp; "','" &amp; OrdenadaCliente!G122 &amp; "','" &amp; OrdenadaCliente!H122 &amp; "','" &amp; OrdenadaCliente!I122 &amp; "','" &amp; OrdenadaCliente!J122 &amp; "','" &amp; OrdenadaCliente!K122 &amp; "','" &amp; OrdenadaCliente!L122 &amp; "','" &amp; OrdenadaCliente!M122 &amp; "','" &amp; OrdenadaCliente!N122 &amp; "')")</f>
        <v>INSERT INTO tbl_Cliente VALUES('0951808864','REYES ALVARADO HECTOR LUIS','SUR OESTE. BRASIL. 5714. MAX MULLER. PORTON NEGRO.','090104','1280','OPERADOR DE BODEGA','0990553963001','0000','2-EMPRESA PRIVADA -SOCIEDADES / COMPANIAS','PROMARISCO S.A.','042594600','LAS BRISAS. KM 6 Y MEDIO VIA DURAN TAMBO. SN. SN. AL LADO DE EXPALSA.','2020-01-18','2025-09-17')</v>
      </c>
    </row>
    <row r="122" spans="1:2" x14ac:dyDescent="0.25">
      <c r="A122" t="s">
        <v>2872</v>
      </c>
      <c r="B122" t="str">
        <f>CONCATENATE(A122 &amp; "'" &amp; OrdenadaCliente!A123 &amp; "','" &amp; OrdenadaCliente!B123 &amp; "','" &amp; OrdenadaCliente!C123 &amp; "','" &amp; OrdenadaCliente!D123 &amp; "','" &amp; OrdenadaCliente!E123 &amp; "','" &amp; OrdenadaCliente!F123 &amp; "','" &amp; OrdenadaCliente!G123 &amp; "','" &amp; OrdenadaCliente!H123 &amp; "','" &amp; OrdenadaCliente!I123 &amp; "','" &amp; OrdenadaCliente!J123 &amp; "','" &amp; OrdenadaCliente!K123 &amp; "','" &amp; OrdenadaCliente!L123 &amp; "','" &amp; OrdenadaCliente!M123 &amp; "','" &amp; OrdenadaCliente!N123 &amp; "')")</f>
        <v>INSERT INTO tbl_Cliente VALUES('0951809078','CRUZ CORDOVA KELLY NICOLE','CALLEJON COLOMBIA Y LA 25','090104','475','SIN RELACION DE DEPENDENCIA','0951809078001','0000','3-EMPRESA UNIPERSONAL /  PEQUEÐA INDUSTRIA','CRUZ CORDOVA KELLY NICOLE','0989994138','FEBRES CORDERO','2024-04-01','2025-09-17')</v>
      </c>
    </row>
    <row r="123" spans="1:2" x14ac:dyDescent="0.25">
      <c r="A123" t="s">
        <v>2872</v>
      </c>
      <c r="B123" t="str">
        <f>CONCATENATE(A123 &amp; "'" &amp; OrdenadaCliente!A124 &amp; "','" &amp; OrdenadaCliente!B124 &amp; "','" &amp; OrdenadaCliente!C124 &amp; "','" &amp; OrdenadaCliente!D124 &amp; "','" &amp; OrdenadaCliente!E124 &amp; "','" &amp; OrdenadaCliente!F124 &amp; "','" &amp; OrdenadaCliente!G124 &amp; "','" &amp; OrdenadaCliente!H124 &amp; "','" &amp; OrdenadaCliente!I124 &amp; "','" &amp; OrdenadaCliente!J124 &amp; "','" &amp; OrdenadaCliente!K124 &amp; "','" &amp; OrdenadaCliente!L124 &amp; "','" &amp; OrdenadaCliente!M124 &amp; "','" &amp; OrdenadaCliente!N124 &amp; "')")</f>
        <v>INSERT INTO tbl_Cliente VALUES('0951809169','CHALEN CHALEN ESTEBAN MARCELO','GUASMO SUR - COOP. GUAYAS Y QUIL 1','090114','494','SALONERO (ESTABLECIMIENTOS CATEGORIA SEGUNDA)','0993384820001','0001','2-EMPRESA PRIVADA -SOCIEDADES / COMPANIAS','LACOSTEÐITA S.A.S.','NULL','GUAYAQUIL','2024-07-01','2025-09-17')</v>
      </c>
    </row>
    <row r="124" spans="1:2" x14ac:dyDescent="0.25">
      <c r="A124" t="s">
        <v>2872</v>
      </c>
      <c r="B124" t="str">
        <f>CONCATENATE(A124 &amp; "'" &amp; OrdenadaCliente!A125 &amp; "','" &amp; OrdenadaCliente!B125 &amp; "','" &amp; OrdenadaCliente!C125 &amp; "','" &amp; OrdenadaCliente!D125 &amp; "','" &amp; OrdenadaCliente!E125 &amp; "','" &amp; OrdenadaCliente!F125 &amp; "','" &amp; OrdenadaCliente!G125 &amp; "','" &amp; OrdenadaCliente!H125 &amp; "','" &amp; OrdenadaCliente!I125 &amp; "','" &amp; OrdenadaCliente!J125 &amp; "','" &amp; OrdenadaCliente!K125 &amp; "','" &amp; OrdenadaCliente!L125 &amp; "','" &amp; OrdenadaCliente!M125 &amp; "','" &amp; OrdenadaCliente!N125 &amp; "')")</f>
        <v>INSERT INTO tbl_Cliente VALUES('0951809540','DE LA CRUZ ALVAREZ KENNY FERNANDO','EL ORO3647 Y LA 20 ENTRE LA 19','090104','609','TRABAJADOR EN GENERAL','0992813091001','0000','2-EMPRESA PRIVADA -SOCIEDADES / COMPANIAS','CONSORCIO SGS - REVISIONES TECNICAS','043704100','NORTE. AV. BENJAMIN ROSALES. S/N. S/N. JUNTO AL TERMINAL .','2016-06-01','2025-09-17')</v>
      </c>
    </row>
    <row r="125" spans="1:2" x14ac:dyDescent="0.25">
      <c r="A125" t="s">
        <v>2872</v>
      </c>
      <c r="B125" t="str">
        <f>CONCATENATE(A125 &amp; "'" &amp; OrdenadaCliente!A126 &amp; "','" &amp; OrdenadaCliente!B126 &amp; "','" &amp; OrdenadaCliente!C126 &amp; "','" &amp; OrdenadaCliente!D126 &amp; "','" &amp; OrdenadaCliente!E126 &amp; "','" &amp; OrdenadaCliente!F126 &amp; "','" &amp; OrdenadaCliente!G126 &amp; "','" &amp; OrdenadaCliente!H126 &amp; "','" &amp; OrdenadaCliente!I126 &amp; "','" &amp; OrdenadaCliente!J126 &amp; "','" &amp; OrdenadaCliente!K126 &amp; "','" &amp; OrdenadaCliente!L126 &amp; "','" &amp; OrdenadaCliente!M126 &amp; "','" &amp; OrdenadaCliente!N126 &amp; "')")</f>
        <v>INSERT INTO tbl_Cliente VALUES('0951809581','CIGUENCIA FERNANDEZ JAVIER JESUS','CDLA. LAS ORQUIDEAS','090103','562','ASISTENTE DE OPERACIONES','0992621354001','0001','2-EMPRESA PRIVADA -SOCIEDADES / COMPANIAS','TORRESTIBAS S.A.','042595122','SUR. GUASMO NORTE CASITAS DEL GUASMO . SOLAR 2. COOP. CASITAS DEL GUAS','2023-10-02','2025-09-17')</v>
      </c>
    </row>
    <row r="126" spans="1:2" x14ac:dyDescent="0.25">
      <c r="A126" t="s">
        <v>2872</v>
      </c>
      <c r="B126" t="str">
        <f>CONCATENATE(A126 &amp; "'" &amp; OrdenadaCliente!A127 &amp; "','" &amp; OrdenadaCliente!B127 &amp; "','" &amp; OrdenadaCliente!C127 &amp; "','" &amp; OrdenadaCliente!D127 &amp; "','" &amp; OrdenadaCliente!E127 &amp; "','" &amp; OrdenadaCliente!F127 &amp; "','" &amp; OrdenadaCliente!G127 &amp; "','" &amp; OrdenadaCliente!H127 &amp; "','" &amp; OrdenadaCliente!I127 &amp; "','" &amp; OrdenadaCliente!J127 &amp; "','" &amp; OrdenadaCliente!K127 &amp; "','" &amp; OrdenadaCliente!L127 &amp; "','" &amp; OrdenadaCliente!M127 &amp; "','" &amp; OrdenadaCliente!N127 &amp; "')")</f>
        <v>INSERT INTO tbl_Cliente VALUES('0951809664','ALCIVAR NIETO MARJORIE GABRIELA','CDLA MUCHO LOTE 1 ETAPA 4 MZ 2544 VILLA 11','090112','240','AFILIACION VOLUNTARIA ECUATORIANO Y EXTRANJERO DENTRO DEL ECUADOR','0951809664090','0000','32-AFILIACION VOLUNTARIA(TIPEM-32)','ALCIVAR NIETO MARJORIE GABRIELA','042893565','CDLA MUCHO LOTE 1 ETAPA 4 MZ 2544 VILLA 11','2024-03-01','2025-09-17')</v>
      </c>
    </row>
    <row r="127" spans="1:2" x14ac:dyDescent="0.25">
      <c r="A127" t="s">
        <v>2872</v>
      </c>
      <c r="B127" t="str">
        <f>CONCATENATE(A127 &amp; "'" &amp; OrdenadaCliente!A128 &amp; "','" &amp; OrdenadaCliente!B128 &amp; "','" &amp; OrdenadaCliente!C128 &amp; "','" &amp; OrdenadaCliente!D128 &amp; "','" &amp; OrdenadaCliente!E128 &amp; "','" &amp; OrdenadaCliente!F128 &amp; "','" &amp; OrdenadaCliente!G128 &amp; "','" &amp; OrdenadaCliente!H128 &amp; "','" &amp; OrdenadaCliente!I128 &amp; "','" &amp; OrdenadaCliente!J128 &amp; "','" &amp; OrdenadaCliente!K128 &amp; "','" &amp; OrdenadaCliente!L128 &amp; "','" &amp; OrdenadaCliente!M128 &amp; "','" &amp; OrdenadaCliente!N128 &amp; "')")</f>
        <v>INSERT INTO tbl_Cliente VALUES('0951810068','SILVA SALVADOR MICHAEL MOISES','ALCEDO 4318 Y LA 22AVA','170150','920','PROGRAMADOR Y DISEÐADOR MULTIMEDIA/WEB','0992165154001','0000','2-EMPRESA PRIVADA -SOCIEDADES / COMPANIAS','MANEXWARE S.A.','2610052','SUR. AV. SEGUNDA . 202-E. AV. TERCERA. A LADO CHIFA.','2024-11-25','2025-09-17')</v>
      </c>
    </row>
    <row r="128" spans="1:2" x14ac:dyDescent="0.25">
      <c r="A128" t="s">
        <v>2872</v>
      </c>
      <c r="B128" t="str">
        <f>CONCATENATE(A128 &amp; "'" &amp; OrdenadaCliente!A129 &amp; "','" &amp; OrdenadaCliente!B129 &amp; "','" &amp; OrdenadaCliente!C129 &amp; "','" &amp; OrdenadaCliente!D129 &amp; "','" &amp; OrdenadaCliente!E129 &amp; "','" &amp; OrdenadaCliente!F129 &amp; "','" &amp; OrdenadaCliente!G129 &amp; "','" &amp; OrdenadaCliente!H129 &amp; "','" &amp; OrdenadaCliente!I129 &amp; "','" &amp; OrdenadaCliente!J129 &amp; "','" &amp; OrdenadaCliente!K129 &amp; "','" &amp; OrdenadaCliente!L129 &amp; "','" &amp; OrdenadaCliente!M129 &amp; "','" &amp; OrdenadaCliente!N129 &amp; "')")</f>
        <v>INSERT INTO tbl_Cliente VALUES('0951810217','GARCIA VELEZ LUIS CARLOS','CARLSGARCIAAV051@@GMAIL.COM','090112','490','TRABAJADOR EN GENERAL','0993269336001','0000','2-EMPRESA PRIVADA -SOCIEDADES / COMPANIAS','EVIDENT CORP EVIDENTCORP S.A.','045014109','ORIENTE 1904 27AVA','2023-08-01','2025-09-17')</v>
      </c>
    </row>
    <row r="129" spans="1:2" x14ac:dyDescent="0.25">
      <c r="A129" t="s">
        <v>2872</v>
      </c>
      <c r="B129" t="str">
        <f>CONCATENATE(A129 &amp; "'" &amp; OrdenadaCliente!A130 &amp; "','" &amp; OrdenadaCliente!B130 &amp; "','" &amp; OrdenadaCliente!C130 &amp; "','" &amp; OrdenadaCliente!D130 &amp; "','" &amp; OrdenadaCliente!E130 &amp; "','" &amp; OrdenadaCliente!F130 &amp; "','" &amp; OrdenadaCliente!G130 &amp; "','" &amp; OrdenadaCliente!H130 &amp; "','" &amp; OrdenadaCliente!I130 &amp; "','" &amp; OrdenadaCliente!J130 &amp; "','" &amp; OrdenadaCliente!K130 &amp; "','" &amp; OrdenadaCliente!L130 &amp; "','" &amp; OrdenadaCliente!M130 &amp; "','" &amp; OrdenadaCliente!N130 &amp; "')")</f>
        <v>INSERT INTO tbl_Cliente VALUES('0951810514','IZQUIERDO ALVEAR KATHERINE MERCEDES','MIGRACION DE DATOS BAJO DEMANDA','120250','110','JEFE DE FAMILIA DEL SSC','4202167500000','0000','17-ORGANIZACION CAMPESINA','3 DE SEPTIEMBRE','046005231','3 DE SEPTIEMBRE','2020-09-01','2025-09-17')</v>
      </c>
    </row>
    <row r="130" spans="1:2" x14ac:dyDescent="0.25">
      <c r="A130" t="s">
        <v>2872</v>
      </c>
      <c r="B130" t="str">
        <f>CONCATENATE(A130 &amp; "'" &amp; OrdenadaCliente!A131 &amp; "','" &amp; OrdenadaCliente!B131 &amp; "','" &amp; OrdenadaCliente!C131 &amp; "','" &amp; OrdenadaCliente!D131 &amp; "','" &amp; OrdenadaCliente!E131 &amp; "','" &amp; OrdenadaCliente!F131 &amp; "','" &amp; OrdenadaCliente!G131 &amp; "','" &amp; OrdenadaCliente!H131 &amp; "','" &amp; OrdenadaCliente!I131 &amp; "','" &amp; OrdenadaCliente!J131 &amp; "','" &amp; OrdenadaCliente!K131 &amp; "','" &amp; OrdenadaCliente!L131 &amp; "','" &amp; OrdenadaCliente!M131 &amp; "','" &amp; OrdenadaCliente!N131 &amp; "')")</f>
        <v>INSERT INTO tbl_Cliente VALUES('0951810530','ROMERO YUNGA ANGELICA MARIA','CENTRO. LUQUE. 1704. JOSE MASCOTE. PISCINA OLIMPICA.','090112','611','CAJERO CERTIFICADO (ESTABLECIMIENTOS CATEGORIA PRIMERA)','0990775915001','0000','2-EMPRESA PRIVADA -SOCIEDADES / COMPANIAS','PASTELES Y COMPANIA PASTELICON S.A.','2084015','NORTE. AV. DEL PERIODISTA . SN. S/N AV. JUAN BAUTISTA ARZUBE. FRENTE C','2023-02-06','2025-09-17')</v>
      </c>
    </row>
    <row r="131" spans="1:2" x14ac:dyDescent="0.25">
      <c r="A131" t="s">
        <v>2872</v>
      </c>
      <c r="B131" t="str">
        <f>CONCATENATE(A131 &amp; "'" &amp; OrdenadaCliente!A132 &amp; "','" &amp; OrdenadaCliente!B132 &amp; "','" &amp; OrdenadaCliente!C132 &amp; "','" &amp; OrdenadaCliente!D132 &amp; "','" &amp; OrdenadaCliente!E132 &amp; "','" &amp; OrdenadaCliente!F132 &amp; "','" &amp; OrdenadaCliente!G132 &amp; "','" &amp; OrdenadaCliente!H132 &amp; "','" &amp; OrdenadaCliente!I132 &amp; "','" &amp; OrdenadaCliente!J132 &amp; "','" &amp; OrdenadaCliente!K132 &amp; "','" &amp; OrdenadaCliente!L132 &amp; "','" &amp; OrdenadaCliente!M132 &amp; "','" &amp; OrdenadaCliente!N132 &amp; "')")</f>
        <v>INSERT INTO tbl_Cliente VALUES('0951811058','PEREZ PUIG JORDY RICARDO','MAPASINGUE ESTE COOP 26 DE FEBRERO','090112','480','OPERARIO','0926764192001','0001','8-ARTESANAL','SALAZAR BENAVIDES WILLIAMS KEVIN','0989575518','CDLA SAN ENRIQUE. SL 10 . NR. NR. SN.','2025-05-08','2025-09-17')</v>
      </c>
    </row>
    <row r="132" spans="1:2" x14ac:dyDescent="0.25">
      <c r="A132" t="s">
        <v>2872</v>
      </c>
      <c r="B132" t="str">
        <f>CONCATENATE(A132 &amp; "'" &amp; OrdenadaCliente!A133 &amp; "','" &amp; OrdenadaCliente!B133 &amp; "','" &amp; OrdenadaCliente!C133 &amp; "','" &amp; OrdenadaCliente!D133 &amp; "','" &amp; OrdenadaCliente!E133 &amp; "','" &amp; OrdenadaCliente!F133 &amp; "','" &amp; OrdenadaCliente!G133 &amp; "','" &amp; OrdenadaCliente!H133 &amp; "','" &amp; OrdenadaCliente!I133 &amp; "','" &amp; OrdenadaCliente!J133 &amp; "','" &amp; OrdenadaCliente!K133 &amp; "','" &amp; OrdenadaCliente!L133 &amp; "','" &amp; OrdenadaCliente!M133 &amp; "','" &amp; OrdenadaCliente!N133 &amp; "')")</f>
        <v>INSERT INTO tbl_Cliente VALUES('0951811553','CARRIEL CAGUA JOSUE DANIEL','-','090114','2034','ESPECIALISTA DE PATROCINIO JUDICIAL Y EXTRAJUDICIAL 1','0968595620001','0001','12-ENTIDADES PUBLICAS CON AUTONOMIA','EMPRESA PUBLICA MUNICIPAL DE TRANSITO Y MOVILIDAD DE GUAYAQU','2599555','CIUDADELALOS CEIBOS . AV. DEL BOMBERO. S/N. INTERSECCION CALLE PRIME','2025-03-24','2025-09-17')</v>
      </c>
    </row>
    <row r="133" spans="1:2" x14ac:dyDescent="0.25">
      <c r="A133" t="s">
        <v>2872</v>
      </c>
      <c r="B133" t="str">
        <f>CONCATENATE(A133 &amp; "'" &amp; OrdenadaCliente!A134 &amp; "','" &amp; OrdenadaCliente!B134 &amp; "','" &amp; OrdenadaCliente!C134 &amp; "','" &amp; OrdenadaCliente!D134 &amp; "','" &amp; OrdenadaCliente!E134 &amp; "','" &amp; OrdenadaCliente!F134 &amp; "','" &amp; OrdenadaCliente!G134 &amp; "','" &amp; OrdenadaCliente!H134 &amp; "','" &amp; OrdenadaCliente!I134 &amp; "','" &amp; OrdenadaCliente!J134 &amp; "','" &amp; OrdenadaCliente!K134 &amp; "','" &amp; OrdenadaCliente!L134 &amp; "','" &amp; OrdenadaCliente!M134 &amp; "','" &amp; OrdenadaCliente!N134 &amp; "')")</f>
        <v>INSERT INTO tbl_Cliente VALUES('0951811637','PIBAQUE VILLACIS GENESIS FERNANDA','BASTION POPULAR BLOQUE 1B MZ 529 SL18','170106','597','TRABAJADOR OPERATIVO','1791413237001','0000','2-EMPRESA PRIVADA -SOCIEDADES / COMPANIAS','SUPERDEPORTE S.A.','022483914','KENEDY NORTE. AV. DEL PERIODISTA S/N DR. JUAN BAUTISTA ARZUBE. L-111,1','2022-03-01','2025-09-17')</v>
      </c>
    </row>
    <row r="134" spans="1:2" x14ac:dyDescent="0.25">
      <c r="A134" t="s">
        <v>2872</v>
      </c>
      <c r="B134" t="str">
        <f>CONCATENATE(A134 &amp; "'" &amp; OrdenadaCliente!A135 &amp; "','" &amp; OrdenadaCliente!B135 &amp; "','" &amp; OrdenadaCliente!C135 &amp; "','" &amp; OrdenadaCliente!D135 &amp; "','" &amp; OrdenadaCliente!E135 &amp; "','" &amp; OrdenadaCliente!F135 &amp; "','" &amp; OrdenadaCliente!G135 &amp; "','" &amp; OrdenadaCliente!H135 &amp; "','" &amp; OrdenadaCliente!I135 &amp; "','" &amp; OrdenadaCliente!J135 &amp; "','" &amp; OrdenadaCliente!K135 &amp; "','" &amp; OrdenadaCliente!L135 &amp; "','" &amp; OrdenadaCliente!M135 &amp; "','" &amp; OrdenadaCliente!N135 &amp; "')")</f>
        <v>INSERT INTO tbl_Cliente VALUES('0916460355','ZERNA TORRES MARTHA CRISTINA','COOP. MONTE SINAI SL 1-4 Y MZ. A','090115','491','CONTADOR (CON TITUTLO DE BACHILLER EN CONTABILIDAD','0992515392001','0001','2-EMPRESA PRIVADA -SOCIEDADES / COMPANIAS','GETSACORP S.A.','0991865898','NOROESTE. MONTE SINAI. 1-4. MZ A. POR LAS PISCINAS.','2011-02-28','2025-09-17')</v>
      </c>
    </row>
    <row r="135" spans="1:2" x14ac:dyDescent="0.25">
      <c r="A135" t="s">
        <v>2872</v>
      </c>
      <c r="B135" t="str">
        <f>CONCATENATE(A135 &amp; "'" &amp; OrdenadaCliente!A136 &amp; "','" &amp; OrdenadaCliente!B136 &amp; "','" &amp; OrdenadaCliente!C136 &amp; "','" &amp; OrdenadaCliente!D136 &amp; "','" &amp; OrdenadaCliente!E136 &amp; "','" &amp; OrdenadaCliente!F136 &amp; "','" &amp; OrdenadaCliente!G136 &amp; "','" &amp; OrdenadaCliente!H136 &amp; "','" &amp; OrdenadaCliente!I136 &amp; "','" &amp; OrdenadaCliente!J136 &amp; "','" &amp; OrdenadaCliente!K136 &amp; "','" &amp; OrdenadaCliente!L136 &amp; "','" &amp; OrdenadaCliente!M136 &amp; "','" &amp; OrdenadaCliente!N136 &amp; "')")</f>
        <v>INSERT INTO tbl_Cliente VALUES('0916460587','BURGOS ESPINOZA WASHINGTON NAPOLEON','NORTE CAROZAN DE JESUS','090156','475','DUEÐO DE COMPAÐIA','0916460587001','0000','3-EMPRESA UNIPERSONAL /  PEQUEÐA INDUSTRIA','BURGOS ESPINOZA WASHINGTON NAPOLEON','0986913475','NORTE CAROZAN DE JESUS','2022-10-01','2025-09-17')</v>
      </c>
    </row>
    <row r="136" spans="1:2" x14ac:dyDescent="0.25">
      <c r="A136" t="s">
        <v>2872</v>
      </c>
      <c r="B136" t="str">
        <f>CONCATENATE(A136 &amp; "'" &amp; OrdenadaCliente!A137 &amp; "','" &amp; OrdenadaCliente!B137 &amp; "','" &amp; OrdenadaCliente!C137 &amp; "','" &amp; OrdenadaCliente!D137 &amp; "','" &amp; OrdenadaCliente!E137 &amp; "','" &amp; OrdenadaCliente!F137 &amp; "','" &amp; OrdenadaCliente!G137 &amp; "','" &amp; OrdenadaCliente!H137 &amp; "','" &amp; OrdenadaCliente!I137 &amp; "','" &amp; OrdenadaCliente!J137 &amp; "','" &amp; OrdenadaCliente!K137 &amp; "','" &amp; OrdenadaCliente!L137 &amp; "','" &amp; OrdenadaCliente!M137 &amp; "','" &amp; OrdenadaCliente!N137 &amp; "')")</f>
        <v>INSERT INTO tbl_Cliente VALUES('0916460827','EMEN DELGADO MARIA FERNANDA','CDLA. LAS ACACIAS MZ.B8 V.8','090112','2522','PROFESOR TITULAR AUXILIAR TC.','0960005610001','0001','16-ENTIDADES PUBLICAS DE EDUCACION SUPERIOR','UNIVERSIDAD AGRARIA DEL ECUADOR','042439197','SUR. AV. 25 DE JULIO . S/N . AV. PIO JARAMILLO . JUNTO AL RIOCENTRO .','2016-02-01','2025-09-17')</v>
      </c>
    </row>
    <row r="137" spans="1:2" x14ac:dyDescent="0.25">
      <c r="A137" t="s">
        <v>2872</v>
      </c>
      <c r="B137" t="str">
        <f>CONCATENATE(A137 &amp; "'" &amp; OrdenadaCliente!A138 &amp; "','" &amp; OrdenadaCliente!B138 &amp; "','" &amp; OrdenadaCliente!C138 &amp; "','" &amp; OrdenadaCliente!D138 &amp; "','" &amp; OrdenadaCliente!E138 &amp; "','" &amp; OrdenadaCliente!F138 &amp; "','" &amp; OrdenadaCliente!G138 &amp; "','" &amp; OrdenadaCliente!H138 &amp; "','" &amp; OrdenadaCliente!I138 &amp; "','" &amp; OrdenadaCliente!J138 &amp; "','" &amp; OrdenadaCliente!K138 &amp; "','" &amp; OrdenadaCliente!L138 &amp; "','" &amp; OrdenadaCliente!M138 &amp; "','" &amp; OrdenadaCliente!N138 &amp; "')")</f>
        <v>INSERT INTO tbl_Cliente VALUES('0916461221','DEL VALLE ZAVALA RAQUEL SALOME','SUBURBIO - OESTE. CALLEJON SEDALANA. 115. CALLE 31. IGLESIA DEL CISNE.','090112','3500','MEDICO GENERAL QUE LABORA EN INSTITUCIONES DE SALUD','0992704152001','0001','2-EMPRESA PRIVADA -SOCIEDADES / COMPANIAS','INSTITUTO ECUATORIANO DE ENFERMEDADES DIGESTIVAS GASTROCLINI','042109180','PLAZA DEL SOL. ABEL ROMEO CASTILLO S/N AV. JUAN TANCA MARENGO. TORRE V','2017-08-01','2025-09-17')</v>
      </c>
    </row>
    <row r="138" spans="1:2" x14ac:dyDescent="0.25">
      <c r="A138" t="s">
        <v>2872</v>
      </c>
      <c r="B138" t="str">
        <f>CONCATENATE(A138 &amp; "'" &amp; OrdenadaCliente!A139 &amp; "','" &amp; OrdenadaCliente!B139 &amp; "','" &amp; OrdenadaCliente!C139 &amp; "','" &amp; OrdenadaCliente!D139 &amp; "','" &amp; OrdenadaCliente!E139 &amp; "','" &amp; OrdenadaCliente!F139 &amp; "','" &amp; OrdenadaCliente!G139 &amp; "','" &amp; OrdenadaCliente!H139 &amp; "','" &amp; OrdenadaCliente!I139 &amp; "','" &amp; OrdenadaCliente!J139 &amp; "','" &amp; OrdenadaCliente!K139 &amp; "','" &amp; OrdenadaCliente!L139 &amp; "','" &amp; OrdenadaCliente!M139 &amp; "','" &amp; OrdenadaCliente!N139 &amp; "')")</f>
        <v>INSERT INTO tbl_Cliente VALUES('0916461247','CASTRO GONZALEZ KATTY IVETTE','CENTRO SUR. VILLAVICENCIO. 1407. PORTETE. A 1 CUADRA DEL CENTRO CIVICO.','090101','480','PROFESORES CON TITULO DE TERCER NIVEL / BASICO','1790127613001','0023','2-EMPRESA PRIVADA -SOCIEDADES / COMPANIAS','CORPORACION DE LA ASOCIACION DE LOS ADVENTISTAS DEL SEPTIMO','022804670','CENTRO. TULCAN . 901. HURTADO. EDIFICIO SAN LUIS.','2017-08-01','2025-09-17')</v>
      </c>
    </row>
    <row r="139" spans="1:2" x14ac:dyDescent="0.25">
      <c r="A139" t="s">
        <v>2872</v>
      </c>
      <c r="B139" t="str">
        <f>CONCATENATE(A139 &amp; "'" &amp; OrdenadaCliente!A140 &amp; "','" &amp; OrdenadaCliente!B140 &amp; "','" &amp; OrdenadaCliente!C140 &amp; "','" &amp; OrdenadaCliente!D140 &amp; "','" &amp; OrdenadaCliente!E140 &amp; "','" &amp; OrdenadaCliente!F140 &amp; "','" &amp; OrdenadaCliente!G140 &amp; "','" &amp; OrdenadaCliente!H140 &amp; "','" &amp; OrdenadaCliente!I140 &amp; "','" &amp; OrdenadaCliente!J140 &amp; "','" &amp; OrdenadaCliente!K140 &amp; "','" &amp; OrdenadaCliente!L140 &amp; "','" &amp; OrdenadaCliente!M140 &amp; "','" &amp; OrdenadaCliente!N140 &amp; "')")</f>
        <v>INSERT INTO tbl_Cliente VALUES('0916461452','TELLO ROCA MERCEDES ADELAIDA','AYACUCHO 411 Y CHIMBORAZO','090108','490','VENDEDOR JUNIOR / EJECUTIVO DE VENTAS JUNIOR AL PO','0916461452001','0001','3-EMPRESA UNIPERSONAL /  PEQUEÐA INDUSTRIA','TELLO ROCA MERCEDES ADELAIDA','042411474','CENTRICO . AYACUCHO . 413. CHIMBORAZO. DIAGONAL SUPER EXIT.','2012-01-01','2025-09-17')</v>
      </c>
    </row>
    <row r="140" spans="1:2" x14ac:dyDescent="0.25">
      <c r="A140" t="s">
        <v>2872</v>
      </c>
      <c r="B140" t="str">
        <f>CONCATENATE(A140 &amp; "'" &amp; OrdenadaCliente!A141 &amp; "','" &amp; OrdenadaCliente!B141 &amp; "','" &amp; OrdenadaCliente!C141 &amp; "','" &amp; OrdenadaCliente!D141 &amp; "','" &amp; OrdenadaCliente!E141 &amp; "','" &amp; OrdenadaCliente!F141 &amp; "','" &amp; OrdenadaCliente!G141 &amp; "','" &amp; OrdenadaCliente!H141 &amp; "','" &amp; OrdenadaCliente!I141 &amp; "','" &amp; OrdenadaCliente!J141 &amp; "','" &amp; OrdenadaCliente!K141 &amp; "','" &amp; OrdenadaCliente!L141 &amp; "','" &amp; OrdenadaCliente!M141 &amp; "','" &amp; OrdenadaCliente!N141 &amp; "')")</f>
        <v>INSERT INTO tbl_Cliente VALUES('0916461684','SANTANA REYES CIPRIANO MARTIN','COOP. PARAISO DEL PUEBLO . PANCHO JACOME. 18. AV. PERIMETRAL . KM 7.5 VIA A DAUL','090112','758','SERVICIOS VARIOS','1707496566001','0001','8-ARTESANAL','FERRIN LLORENTE TITO JULIAN','042002400','MAPASINGUE OESTE . KM 4.5 VIA A DAULE . 232. SEGUNDA. TALLER T &amp; J .','2006-07-01','2025-09-17')</v>
      </c>
    </row>
    <row r="141" spans="1:2" x14ac:dyDescent="0.25">
      <c r="A141" t="s">
        <v>2872</v>
      </c>
      <c r="B141" t="str">
        <f>CONCATENATE(A141 &amp; "'" &amp; OrdenadaCliente!A142 &amp; "','" &amp; OrdenadaCliente!B142 &amp; "','" &amp; OrdenadaCliente!C142 &amp; "','" &amp; OrdenadaCliente!D142 &amp; "','" &amp; OrdenadaCliente!E142 &amp; "','" &amp; OrdenadaCliente!F142 &amp; "','" &amp; OrdenadaCliente!G142 &amp; "','" &amp; OrdenadaCliente!H142 &amp; "','" &amp; OrdenadaCliente!I142 &amp; "','" &amp; OrdenadaCliente!J142 &amp; "','" &amp; OrdenadaCliente!K142 &amp; "','" &amp; OrdenadaCliente!L142 &amp; "','" &amp; OrdenadaCliente!M142 &amp; "','" &amp; OrdenadaCliente!N142 &amp; "')")</f>
        <v>INSERT INTO tbl_Cliente VALUES('0916461999','GROENOW GOMEZ GANDY MARIA','ALBORADA ETAPA 6 MZ 656 VILLA 17','090112','872','ANALISTA PROCESAL','1791251237001','9164','2-EMPRESA PRIVADA -SOCIEDADES / COMPANIAS','CONSORCIO ECUATORIANO DE TELECOMUNICACIONES S.A. CONECEL','045004040','NORTE. AV. QUITO . 636. CUENCA Y RIOBAMBA. N/A.','2004-09-01','2025-09-17')</v>
      </c>
    </row>
    <row r="142" spans="1:2" x14ac:dyDescent="0.25">
      <c r="A142" t="s">
        <v>2872</v>
      </c>
      <c r="B142" t="str">
        <f>CONCATENATE(A142 &amp; "'" &amp; OrdenadaCliente!A143 &amp; "','" &amp; OrdenadaCliente!B143 &amp; "','" &amp; OrdenadaCliente!C143 &amp; "','" &amp; OrdenadaCliente!D143 &amp; "','" &amp; OrdenadaCliente!E143 &amp; "','" &amp; OrdenadaCliente!F143 &amp; "','" &amp; OrdenadaCliente!G143 &amp; "','" &amp; OrdenadaCliente!H143 &amp; "','" &amp; OrdenadaCliente!I143 &amp; "','" &amp; OrdenadaCliente!J143 &amp; "','" &amp; OrdenadaCliente!K143 &amp; "','" &amp; OrdenadaCliente!L143 &amp; "','" &amp; OrdenadaCliente!M143 &amp; "','" &amp; OrdenadaCliente!N143 &amp; "')")</f>
        <v>INSERT INTO tbl_Cliente VALUES('0916462021','TRIVIÐO TOSCANO EDNA HERMINIA','SUBURBIO. Q. SN. LA 31. TIENDA ESQUINERA.','090104','670','PROFESORES CON TITULO DE TERCER NIVEL / BACHILLERATO','0993072915001','0001','2-EMPRESA PRIVADA -SOCIEDADES / COMPANIAS','UNIDAD EDUCATIVA PARTICULAR PRESIDENTE CARLOS JULIO AROSEMEN','043845879','SUR. S/N AVENIDA 25 DE JULIO VIA PUERTO MANZANA F4 S/N S/N. MZ F4. CAL','2018-05-03','2025-09-17')</v>
      </c>
    </row>
    <row r="143" spans="1:2" x14ac:dyDescent="0.25">
      <c r="A143" t="s">
        <v>2872</v>
      </c>
      <c r="B143" t="str">
        <f>CONCATENATE(A143 &amp; "'" &amp; OrdenadaCliente!A144 &amp; "','" &amp; OrdenadaCliente!B144 &amp; "','" &amp; OrdenadaCliente!C144 &amp; "','" &amp; OrdenadaCliente!D144 &amp; "','" &amp; OrdenadaCliente!E144 &amp; "','" &amp; OrdenadaCliente!F144 &amp; "','" &amp; OrdenadaCliente!G144 &amp; "','" &amp; OrdenadaCliente!H144 &amp; "','" &amp; OrdenadaCliente!I144 &amp; "','" &amp; OrdenadaCliente!J144 &amp; "','" &amp; OrdenadaCliente!K144 &amp; "','" &amp; OrdenadaCliente!L144 &amp; "','" &amp; OrdenadaCliente!M144 &amp; "','" &amp; OrdenadaCliente!N144 &amp; "')")</f>
        <v>INSERT INTO tbl_Cliente VALUES('0916462955','IBARRA LOPEZ JOSE LUIS','CDLA LA ROMAREDA','090112','2015','ASESOR - AGENTE /AFINES','0990003769001','9040','2-EMPRESA PRIVADA -SOCIEDADES / COMPANIAS','MEXICHEM ECUADOR S.A.','2802020 28','ESTE. KM 4.5 VIA DURAN TAMBO S/N EDIFICIO AMANCO PLASTIGAMA. S/N. PAN','2023-09-01','2025-09-17')</v>
      </c>
    </row>
    <row r="144" spans="1:2" x14ac:dyDescent="0.25">
      <c r="A144" t="s">
        <v>2872</v>
      </c>
      <c r="B144" t="str">
        <f>CONCATENATE(A144 &amp; "'" &amp; OrdenadaCliente!A145 &amp; "','" &amp; OrdenadaCliente!B145 &amp; "','" &amp; OrdenadaCliente!C145 &amp; "','" &amp; OrdenadaCliente!D145 &amp; "','" &amp; OrdenadaCliente!E145 &amp; "','" &amp; OrdenadaCliente!F145 &amp; "','" &amp; OrdenadaCliente!G145 &amp; "','" &amp; OrdenadaCliente!H145 &amp; "','" &amp; OrdenadaCliente!I145 &amp; "','" &amp; OrdenadaCliente!J145 &amp; "','" &amp; OrdenadaCliente!K145 &amp; "','" &amp; OrdenadaCliente!L145 &amp; "','" &amp; OrdenadaCliente!M145 &amp; "','" &amp; OrdenadaCliente!N145 &amp; "')")</f>
        <v>INSERT INTO tbl_Cliente VALUES('0916463060','ZOLLER ZUÐIGA JULIO CESAR','AV JUAN TANCA MARENCO Y JOAQUIN ORRANTIA KM 1/12','090114','2500','GERENTE / AFINES','1793013775001','0016','2-EMPRESA PRIVADA -SOCIEDADES / COMPANIAS','NBN LIVING ECUADOR S.A.','022534211','COTOCOLLAO. JOSE FIGUEROA . OE454. 25 DE MAYO. JUNTO A GASEQUIP.','2022-08-01','2025-09-17')</v>
      </c>
    </row>
    <row r="145" spans="1:2" x14ac:dyDescent="0.25">
      <c r="A145" t="s">
        <v>2872</v>
      </c>
      <c r="B145" t="str">
        <f>CONCATENATE(A145 &amp; "'" &amp; OrdenadaCliente!A146 &amp; "','" &amp; OrdenadaCliente!B146 &amp; "','" &amp; OrdenadaCliente!C146 &amp; "','" &amp; OrdenadaCliente!D146 &amp; "','" &amp; OrdenadaCliente!E146 &amp; "','" &amp; OrdenadaCliente!F146 &amp; "','" &amp; OrdenadaCliente!G146 &amp; "','" &amp; OrdenadaCliente!H146 &amp; "','" &amp; OrdenadaCliente!I146 &amp; "','" &amp; OrdenadaCliente!J146 &amp; "','" &amp; OrdenadaCliente!K146 &amp; "','" &amp; OrdenadaCliente!L146 &amp; "','" &amp; OrdenadaCliente!M146 &amp; "','" &amp; OrdenadaCliente!N146 &amp; "')")</f>
        <v>INSERT INTO tbl_Cliente VALUES('0916463490','VALDEZ TOMALA MARIANGEL','NORTE. AV ANTONIO PARRA VELASCO. VILLA 1. CALLE GABRIEL ROLDOS. AL PIE DE CALLE','090112','2661','SERVIDORPUBLICO 12 DE LA SALUD','0968506110001','9004','14-FUNCION EJECUTIVA, LEGISL, JUDICIAL Y ORGANISMOS DEL ESTA','HOSPITAL DEL DIA MARIANA DE JESUS','043709190','SUROESTE. 27 AVA.. S/N. ROSENDO AVILES. ESQUINERO.','2019-11-01','2025-09-17')</v>
      </c>
    </row>
    <row r="146" spans="1:2" x14ac:dyDescent="0.25">
      <c r="A146" t="s">
        <v>2872</v>
      </c>
      <c r="B146" t="str">
        <f>CONCATENATE(A146 &amp; "'" &amp; OrdenadaCliente!A147 &amp; "','" &amp; OrdenadaCliente!B147 &amp; "','" &amp; OrdenadaCliente!C147 &amp; "','" &amp; OrdenadaCliente!D147 &amp; "','" &amp; OrdenadaCliente!E147 &amp; "','" &amp; OrdenadaCliente!F147 &amp; "','" &amp; OrdenadaCliente!G147 &amp; "','" &amp; OrdenadaCliente!H147 &amp; "','" &amp; OrdenadaCliente!I147 &amp; "','" &amp; OrdenadaCliente!J147 &amp; "','" &amp; OrdenadaCliente!K147 &amp; "','" &amp; OrdenadaCliente!L147 &amp; "','" &amp; OrdenadaCliente!M147 &amp; "','" &amp; OrdenadaCliente!N147 &amp; "')")</f>
        <v>INSERT INTO tbl_Cliente VALUES('0916463961','VARAS HINOJOSA ESTEFANIA ALEJANDRA','URDENOR 2 : MZ. 233 VILLA 11','090112','4000','SUPERVISOR / AFINES','0990000530001','0001','2-EMPRESA PRIVADA -SOCIEDADES / COMPANIAS','PYCCA S.A.','022472780','CENTRO. BOYACA. 1205. 9 DE OCTUBRE. BANCO DEL AUSTRO.','2019-08-12','2025-09-17')</v>
      </c>
    </row>
    <row r="147" spans="1:2" x14ac:dyDescent="0.25">
      <c r="A147" t="s">
        <v>2872</v>
      </c>
      <c r="B147" t="str">
        <f>CONCATENATE(A147 &amp; "'" &amp; OrdenadaCliente!A148 &amp; "','" &amp; OrdenadaCliente!B148 &amp; "','" &amp; OrdenadaCliente!C148 &amp; "','" &amp; OrdenadaCliente!D148 &amp; "','" &amp; OrdenadaCliente!E148 &amp; "','" &amp; OrdenadaCliente!F148 &amp; "','" &amp; OrdenadaCliente!G148 &amp; "','" &amp; OrdenadaCliente!H148 &amp; "','" &amp; OrdenadaCliente!I148 &amp; "','" &amp; OrdenadaCliente!J148 &amp; "','" &amp; OrdenadaCliente!K148 &amp; "','" &amp; OrdenadaCliente!L148 &amp; "','" &amp; OrdenadaCliente!M148 &amp; "','" &amp; OrdenadaCliente!N148 &amp; "')")</f>
        <v>INSERT INTO tbl_Cliente VALUES('0916464126','MEDINA SALDARRIAGA GINA ELIZABETH','GUAYACANES MZ 292 VILLA 4','090112','1430','DIRECTOR / ADMINISTRADOR DE EDUCACION BASICA','0992163976001','0001','2-EMPRESA PRIVADA -SOCIEDADES / COMPANIAS','FUNDACION NIÐOS CON FUTURO','045064100','NORTE. CALLE TRECE . SOLAR 4. AVDA. 8AVA. COOP.. VIVIENDA GUA.','2012-05-09','2025-09-17')</v>
      </c>
    </row>
    <row r="148" spans="1:2" x14ac:dyDescent="0.25">
      <c r="A148" t="s">
        <v>2872</v>
      </c>
      <c r="B148" t="str">
        <f>CONCATENATE(A148 &amp; "'" &amp; OrdenadaCliente!A149 &amp; "','" &amp; OrdenadaCliente!B149 &amp; "','" &amp; OrdenadaCliente!C149 &amp; "','" &amp; OrdenadaCliente!D149 &amp; "','" &amp; OrdenadaCliente!E149 &amp; "','" &amp; OrdenadaCliente!F149 &amp; "','" &amp; OrdenadaCliente!G149 &amp; "','" &amp; OrdenadaCliente!H149 &amp; "','" &amp; OrdenadaCliente!I149 &amp; "','" &amp; OrdenadaCliente!J149 &amp; "','" &amp; OrdenadaCliente!K149 &amp; "','" &amp; OrdenadaCliente!L149 &amp; "','" &amp; OrdenadaCliente!M149 &amp; "','" &amp; OrdenadaCliente!N149 &amp; "')")</f>
        <v>INSERT INTO tbl_Cliente VALUES('0916465057','MORALES MONAR CELESTE MARIA','SAMANES','090112','640','PROFESORES CON TITULO DE TERCER NIVEL / B-SICO','0992765151001','0001','2-EMPRESA PRIVADA -SOCIEDADES / COMPANIAS','CENTRO INTEGRAL PARA EL DESARROLLO DE LAS CAPACIDADES CIDECA','046000982','NORTE. CLDA. SAMANES I MZ. 146 SOLAR 1. 1. SAMANES. SAMANES 1.','2021-05-01','2025-09-17')</v>
      </c>
    </row>
    <row r="149" spans="1:2" x14ac:dyDescent="0.25">
      <c r="A149" t="s">
        <v>2872</v>
      </c>
      <c r="B149" t="str">
        <f>CONCATENATE(A149 &amp; "'" &amp; OrdenadaCliente!A150 &amp; "','" &amp; OrdenadaCliente!B150 &amp; "','" &amp; OrdenadaCliente!C150 &amp; "','" &amp; OrdenadaCliente!D150 &amp; "','" &amp; OrdenadaCliente!E150 &amp; "','" &amp; OrdenadaCliente!F150 &amp; "','" &amp; OrdenadaCliente!G150 &amp; "','" &amp; OrdenadaCliente!H150 &amp; "','" &amp; OrdenadaCliente!I150 &amp; "','" &amp; OrdenadaCliente!J150 &amp; "','" &amp; OrdenadaCliente!K150 &amp; "','" &amp; OrdenadaCliente!L150 &amp; "','" &amp; OrdenadaCliente!M150 &amp; "','" &amp; OrdenadaCliente!N150 &amp; "')")</f>
        <v>INSERT INTO tbl_Cliente VALUES('0916465313','ASQUI PILCO MILTON VINICIO','GUASMO SUR COOP. GUAMSO LIBRE MZ 5 Y SL 8','090112','742','CHOFER: PARA SERVICIO DE PASAJEROS (URBANOS, INTER','0992755296001','0001','2-EMPRESA PRIVADA -SOCIEDADES / COMPANIAS','CONSORCIO METRO EXPRESS','042131312','GUAYAQUIL. AV BENJAMIN ROSALES. 100. AV DE LAS AMERICAS. FRENTE T. TER','2013-02-16','2025-09-17')</v>
      </c>
    </row>
    <row r="150" spans="1:2" x14ac:dyDescent="0.25">
      <c r="A150" t="s">
        <v>2872</v>
      </c>
      <c r="B150" t="str">
        <f>CONCATENATE(A150 &amp; "'" &amp; OrdenadaCliente!A151 &amp; "','" &amp; OrdenadaCliente!B151 &amp; "','" &amp; OrdenadaCliente!C151 &amp; "','" &amp; OrdenadaCliente!D151 &amp; "','" &amp; OrdenadaCliente!E151 &amp; "','" &amp; OrdenadaCliente!F151 &amp; "','" &amp; OrdenadaCliente!G151 &amp; "','" &amp; OrdenadaCliente!H151 &amp; "','" &amp; OrdenadaCliente!I151 &amp; "','" &amp; OrdenadaCliente!J151 &amp; "','" &amp; OrdenadaCliente!K151 &amp; "','" &amp; OrdenadaCliente!L151 &amp; "','" &amp; OrdenadaCliente!M151 &amp; "','" &amp; OrdenadaCliente!N151 &amp; "')")</f>
        <v>INSERT INTO tbl_Cliente VALUES('0916465750','YEPEZ INTRIAGO CARLOS ALBERTO','DURAN. DURAN CDLA. EL RECREO 1 ETAPA. MZ E. SOLAR 5. LOTIZACION LOS SAUCES FRENT','090702','695','OPERATIVO DE PLANTA','1790319857001','0001','2-EMPRESA PRIVADA -SOCIEDADES / COMPANIAS','PROCESADORA NACIONAL DE ALIMENTOS C A PRONACA','043722000','NORTE. LOS NARANJOS . N44-15. AV. DE LOS GRANADOS. DETRAS SUPERMAXI.','2012-09-01','2025-09-17')</v>
      </c>
    </row>
    <row r="151" spans="1:2" x14ac:dyDescent="0.25">
      <c r="A151" t="s">
        <v>2872</v>
      </c>
      <c r="B151" t="str">
        <f>CONCATENATE(A151 &amp; "'" &amp; OrdenadaCliente!A152 &amp; "','" &amp; OrdenadaCliente!B152 &amp; "','" &amp; OrdenadaCliente!C152 &amp; "','" &amp; OrdenadaCliente!D152 &amp; "','" &amp; OrdenadaCliente!E152 &amp; "','" &amp; OrdenadaCliente!F152 &amp; "','" &amp; OrdenadaCliente!G152 &amp; "','" &amp; OrdenadaCliente!H152 &amp; "','" &amp; OrdenadaCliente!I152 &amp; "','" &amp; OrdenadaCliente!J152 &amp; "','" &amp; OrdenadaCliente!K152 &amp; "','" &amp; OrdenadaCliente!L152 &amp; "','" &amp; OrdenadaCliente!M152 &amp; "','" &amp; OrdenadaCliente!N152 &amp; "')")</f>
        <v>INSERT INTO tbl_Cliente VALUES('0916466139','SUAREZ VEGA ELVYS ALFONSO','NORTE','090112','475','AFILIACION VOLUNTARIA ECUATORIANO Y EXTRANJERO DENTRO DEL ECUADOR','0916466139090','0001','32-AFILIACION VOLUNTARIA(TIPEM-32)','SUAREZ VEGA ELVYS ALFONSO','042000000','COOP CRISTIANA PONGUILLO MZ 1','2021-11-01','2025-09-17')</v>
      </c>
    </row>
    <row r="152" spans="1:2" x14ac:dyDescent="0.25">
      <c r="A152" t="s">
        <v>2872</v>
      </c>
      <c r="B152" t="str">
        <f>CONCATENATE(A152 &amp; "'" &amp; OrdenadaCliente!A153 &amp; "','" &amp; OrdenadaCliente!B153 &amp; "','" &amp; OrdenadaCliente!C153 &amp; "','" &amp; OrdenadaCliente!D153 &amp; "','" &amp; OrdenadaCliente!E153 &amp; "','" &amp; OrdenadaCliente!F153 &amp; "','" &amp; OrdenadaCliente!G153 &amp; "','" &amp; OrdenadaCliente!H153 &amp; "','" &amp; OrdenadaCliente!I153 &amp; "','" &amp; OrdenadaCliente!J153 &amp; "','" &amp; OrdenadaCliente!K153 &amp; "','" &amp; OrdenadaCliente!L153 &amp; "','" &amp; OrdenadaCliente!M153 &amp; "','" &amp; OrdenadaCliente!N153 &amp; "')")</f>
        <v>INSERT INTO tbl_Cliente VALUES('0916466592','RIOS JAEN MARITZA FILOMENA','EL DESCANSO','010112','475','TRABAJADOR EN GENERAL','0102220613000','0000','25-EMPLEADOR DOMESTICO','REYES GUILLEN CESAR EDUARDO','072883231','TRES PUENTES. AV. 27 DE FEBRERO . 2-93. BERNARDO LEGARDA. COL. BILINGU','2023-05-01','2025-09-17')</v>
      </c>
    </row>
    <row r="153" spans="1:2" x14ac:dyDescent="0.25">
      <c r="A153" t="s">
        <v>2872</v>
      </c>
      <c r="B153" t="str">
        <f>CONCATENATE(A153 &amp; "'" &amp; OrdenadaCliente!A154 &amp; "','" &amp; OrdenadaCliente!B154 &amp; "','" &amp; OrdenadaCliente!C154 &amp; "','" &amp; OrdenadaCliente!D154 &amp; "','" &amp; OrdenadaCliente!E154 &amp; "','" &amp; OrdenadaCliente!F154 &amp; "','" &amp; OrdenadaCliente!G154 &amp; "','" &amp; OrdenadaCliente!H154 &amp; "','" &amp; OrdenadaCliente!I154 &amp; "','" &amp; OrdenadaCliente!J154 &amp; "','" &amp; OrdenadaCliente!K154 &amp; "','" &amp; OrdenadaCliente!L154 &amp; "','" &amp; OrdenadaCliente!M154 &amp; "','" &amp; OrdenadaCliente!N154 &amp; "')")</f>
        <v>INSERT INTO tbl_Cliente VALUES('0916466659','BAQUE LOPEZ JORGE WENCESLAO','QUITO','170170','480','TRABAJADOR EN GENERAL','1792725674001','0001','2-EMPRESA PRIVADA -SOCIEDADES / COMPANIAS','SOLUCIONES SOPORTE Y SERVICIOS TEL QUALITY S3T S.A.','022443137','EL BOSQUE. JUAN SEVERINO. E838. DIEGO DE ALMAGRO. PLAZA ARGENTINA.','2025-03-01','2025-09-17')</v>
      </c>
    </row>
    <row r="154" spans="1:2" x14ac:dyDescent="0.25">
      <c r="A154" t="s">
        <v>2872</v>
      </c>
      <c r="B154" t="str">
        <f>CONCATENATE(A154 &amp; "'" &amp; OrdenadaCliente!A155 &amp; "','" &amp; OrdenadaCliente!B155 &amp; "','" &amp; OrdenadaCliente!C155 &amp; "','" &amp; OrdenadaCliente!D155 &amp; "','" &amp; OrdenadaCliente!E155 &amp; "','" &amp; OrdenadaCliente!F155 &amp; "','" &amp; OrdenadaCliente!G155 &amp; "','" &amp; OrdenadaCliente!H155 &amp; "','" &amp; OrdenadaCliente!I155 &amp; "','" &amp; OrdenadaCliente!J155 &amp; "','" &amp; OrdenadaCliente!K155 &amp; "','" &amp; OrdenadaCliente!L155 &amp; "','" &amp; OrdenadaCliente!M155 &amp; "','" &amp; OrdenadaCliente!N155 &amp; "')")</f>
        <v>INSERT INTO tbl_Cliente VALUES('0916467038','CHANG CHANG NORA ROXANA','GYE-KM.12.5 VIA A LA COSTA VILLA 84,URB LAGUNA CLUB','090112','3247','ASESOR DE GERENCIA GENERAL','1768156470001','0001','13-ENTIDADES FINANCIERAS','BANCO DEL INSTITUTO ECUATORIANO DE SEGURIDAD SOCIAL - BIESS','023969300','LA CAROLINA. AV. RIO AMAZONAS N35-181 JAPON. N35-181. JAPON. JUNTO AL','2025-05-22','2025-09-17')</v>
      </c>
    </row>
    <row r="155" spans="1:2" x14ac:dyDescent="0.25">
      <c r="A155" t="s">
        <v>2872</v>
      </c>
      <c r="B155" t="str">
        <f>CONCATENATE(A155 &amp; "'" &amp; OrdenadaCliente!A156 &amp; "','" &amp; OrdenadaCliente!B156 &amp; "','" &amp; OrdenadaCliente!C156 &amp; "','" &amp; OrdenadaCliente!D156 &amp; "','" &amp; OrdenadaCliente!E156 &amp; "','" &amp; OrdenadaCliente!F156 &amp; "','" &amp; OrdenadaCliente!G156 &amp; "','" &amp; OrdenadaCliente!H156 &amp; "','" &amp; OrdenadaCliente!I156 &amp; "','" &amp; OrdenadaCliente!J156 &amp; "','" &amp; OrdenadaCliente!K156 &amp; "','" &amp; OrdenadaCliente!L156 &amp; "','" &amp; OrdenadaCliente!M156 &amp; "','" &amp; OrdenadaCliente!N156 &amp; "')")</f>
        <v>INSERT INTO tbl_Cliente VALUES('0916467244','SALAS GOMEZ RAUL SALOMON','SAUCES 3 MZ.162 V.36','090750','565','INSPECTOR DE OBRA','0200339604001','0001','3-EMPRESA UNIPERSONAL /  PEQUEÐA INDUSTRIA','SALAS GAVILANES RAUL SALOMON','2811314','VIA ANTIGUA FERIA DE DUR-N . KM. 0.5 VIA DURAN TAMBO CERRAMIENTO DE MA','2014-09-01','2025-09-17')</v>
      </c>
    </row>
    <row r="156" spans="1:2" x14ac:dyDescent="0.25">
      <c r="A156" t="s">
        <v>2872</v>
      </c>
      <c r="B156" t="str">
        <f>CONCATENATE(A156 &amp; "'" &amp; OrdenadaCliente!A157 &amp; "','" &amp; OrdenadaCliente!B157 &amp; "','" &amp; OrdenadaCliente!C157 &amp; "','" &amp; OrdenadaCliente!D157 &amp; "','" &amp; OrdenadaCliente!E157 &amp; "','" &amp; OrdenadaCliente!F157 &amp; "','" &amp; OrdenadaCliente!G157 &amp; "','" &amp; OrdenadaCliente!H157 &amp; "','" &amp; OrdenadaCliente!I157 &amp; "','" &amp; OrdenadaCliente!J157 &amp; "','" &amp; OrdenadaCliente!K157 &amp; "','" &amp; OrdenadaCliente!L157 &amp; "','" &amp; OrdenadaCliente!M157 &amp; "','" &amp; OrdenadaCliente!N157 &amp; "')")</f>
        <v>INSERT INTO tbl_Cliente VALUES('0916467525','ARCE VERA SONJA ELIZABETH','SAUCES 6 MZ 286 VILLA FV 19','090112','505','ASISTENTE / AYUDANTE / AUXILIAR DE SERVICIOS EN GENERAL','0992999721001','0001','2-EMPRESA PRIVADA -SOCIEDADES / COMPANIAS','AIRES GUAYAQUIL ACGSA S.A.','046051548','NORTE. AVE DE LAS AMERICAS 5 AVE PLAZA DAÐIN. SOLAR 5. CARLOS LUIS PLA','2023-09-01','2025-09-17')</v>
      </c>
    </row>
    <row r="157" spans="1:2" x14ac:dyDescent="0.25">
      <c r="A157" t="s">
        <v>2872</v>
      </c>
      <c r="B157" t="str">
        <f>CONCATENATE(A157 &amp; "'" &amp; OrdenadaCliente!A158 &amp; "','" &amp; OrdenadaCliente!B158 &amp; "','" &amp; OrdenadaCliente!C158 &amp; "','" &amp; OrdenadaCliente!D158 &amp; "','" &amp; OrdenadaCliente!E158 &amp; "','" &amp; OrdenadaCliente!F158 &amp; "','" &amp; OrdenadaCliente!G158 &amp; "','" &amp; OrdenadaCliente!H158 &amp; "','" &amp; OrdenadaCliente!I158 &amp; "','" &amp; OrdenadaCliente!J158 &amp; "','" &amp; OrdenadaCliente!K158 &amp; "','" &amp; OrdenadaCliente!L158 &amp; "','" &amp; OrdenadaCliente!M158 &amp; "','" &amp; OrdenadaCliente!N158 &amp; "')")</f>
        <v>INSERT INTO tbl_Cliente VALUES('0916467707','SANCHEZ PONCE ANNABELL JANET','GUAYAQUIL','090112','505','TRABAJADOR EN GENERAL','0915658660001','0001','3-EMPRESA UNIPERSONAL /  PEQUEÐA INDUSTRIA','MADRIGAL MONTALVO MARIA JASMIN','0985853062','VIA A LA COSTA 0 KM ONCE Y MEDIO','2025-05-01','2025-09-17')</v>
      </c>
    </row>
    <row r="158" spans="1:2" x14ac:dyDescent="0.25">
      <c r="A158" t="s">
        <v>2872</v>
      </c>
      <c r="B158" t="str">
        <f>CONCATENATE(A158 &amp; "'" &amp; OrdenadaCliente!A159 &amp; "','" &amp; OrdenadaCliente!B159 &amp; "','" &amp; OrdenadaCliente!C159 &amp; "','" &amp; OrdenadaCliente!D159 &amp; "','" &amp; OrdenadaCliente!E159 &amp; "','" &amp; OrdenadaCliente!F159 &amp; "','" &amp; OrdenadaCliente!G159 &amp; "','" &amp; OrdenadaCliente!H159 &amp; "','" &amp; OrdenadaCliente!I159 &amp; "','" &amp; OrdenadaCliente!J159 &amp; "','" &amp; OrdenadaCliente!K159 &amp; "','" &amp; OrdenadaCliente!L159 &amp; "','" &amp; OrdenadaCliente!M159 &amp; "','" &amp; OrdenadaCliente!N159 &amp; "')")</f>
        <v>INSERT INTO tbl_Cliente VALUES('0916468739','BERMEO MARIN FREDDY ANDRES','URB. BELO HORIZONTE SOLAR 1 MZ.3','090112','2209','GERENTE / AFINES','0991356762001','0001','2-EMPRESA PRIVADA -SOCIEDADES / COMPANIAS','FBM-LOGISTIC S.A.','043706112','NORTE. DR. HONORATO VASQUEZ. MZ.9 SOLAR 13. LOTIZ.INMACOMSA. JUNTO A E','2022-03-01','2025-09-17')</v>
      </c>
    </row>
    <row r="159" spans="1:2" x14ac:dyDescent="0.25">
      <c r="A159" t="s">
        <v>2872</v>
      </c>
      <c r="B159" t="str">
        <f>CONCATENATE(A159 &amp; "'" &amp; OrdenadaCliente!A160 &amp; "','" &amp; OrdenadaCliente!B160 &amp; "','" &amp; OrdenadaCliente!C160 &amp; "','" &amp; OrdenadaCliente!D160 &amp; "','" &amp; OrdenadaCliente!E160 &amp; "','" &amp; OrdenadaCliente!F160 &amp; "','" &amp; OrdenadaCliente!G160 &amp; "','" &amp; OrdenadaCliente!H160 &amp; "','" &amp; OrdenadaCliente!I160 &amp; "','" &amp; OrdenadaCliente!J160 &amp; "','" &amp; OrdenadaCliente!K160 &amp; "','" &amp; OrdenadaCliente!L160 &amp; "','" &amp; OrdenadaCliente!M160 &amp; "','" &amp; OrdenadaCliente!N160 &amp; "')")</f>
        <v>INSERT INTO tbl_Cliente VALUES('0916468739','BERMEO MARIN FREDDY ANDRES','URB. BELO HORIZONTE SOLAR 1 MZ.3','090112','2209','JEFE DE VENTAS/POSTVENTA','0992364904001','0001','2-EMPRESA PRIVADA -SOCIEDADES / COMPANIAS','CHEMICAL - DEALER S.A.','043706112','TARQUI','2021-09-01','2025-09-17')</v>
      </c>
    </row>
    <row r="160" spans="1:2" x14ac:dyDescent="0.25">
      <c r="A160" t="s">
        <v>2872</v>
      </c>
      <c r="B160" t="str">
        <f>CONCATENATE(A160 &amp; "'" &amp; OrdenadaCliente!A161 &amp; "','" &amp; OrdenadaCliente!B161 &amp; "','" &amp; OrdenadaCliente!C161 &amp; "','" &amp; OrdenadaCliente!D161 &amp; "','" &amp; OrdenadaCliente!E161 &amp; "','" &amp; OrdenadaCliente!F161 &amp; "','" &amp; OrdenadaCliente!G161 &amp; "','" &amp; OrdenadaCliente!H161 &amp; "','" &amp; OrdenadaCliente!I161 &amp; "','" &amp; OrdenadaCliente!J161 &amp; "','" &amp; OrdenadaCliente!K161 &amp; "','" &amp; OrdenadaCliente!L161 &amp; "','" &amp; OrdenadaCliente!M161 &amp; "','" &amp; OrdenadaCliente!N161 &amp; "')")</f>
        <v>INSERT INTO tbl_Cliente VALUES('0916468929','PERALTA CHULDE CARLOS MOISES','GUAYAQUIL','090112','475','TRABAJADOR EN GENERAL','0993076368001','0001','3-EMPRESA UNIPERSONAL /  PEQUEÐA INDUSTRIA','ASOCIACION DE SERVICIOS DE LIMPIEZA REYES MORAN   ASOREYMOR','NULL','TARQUI','2025-05-01','2025-09-17')</v>
      </c>
    </row>
    <row r="161" spans="1:2" x14ac:dyDescent="0.25">
      <c r="A161" t="s">
        <v>2872</v>
      </c>
      <c r="B161" t="str">
        <f>CONCATENATE(A161 &amp; "'" &amp; OrdenadaCliente!A162 &amp; "','" &amp; OrdenadaCliente!B162 &amp; "','" &amp; OrdenadaCliente!C162 &amp; "','" &amp; OrdenadaCliente!D162 &amp; "','" &amp; OrdenadaCliente!E162 &amp; "','" &amp; OrdenadaCliente!F162 &amp; "','" &amp; OrdenadaCliente!G162 &amp; "','" &amp; OrdenadaCliente!H162 &amp; "','" &amp; OrdenadaCliente!I162 &amp; "','" &amp; OrdenadaCliente!J162 &amp; "','" &amp; OrdenadaCliente!K162 &amp; "','" &amp; OrdenadaCliente!L162 &amp; "','" &amp; OrdenadaCliente!M162 &amp; "','" &amp; OrdenadaCliente!N162 &amp; "')")</f>
        <v>INSERT INTO tbl_Cliente VALUES('0916468978','MONTERO MIRANDA LUIS EMILIO','CDLA SANTA CECILIA MZTA VILLA 19A','090112','484','ASISTENTE / AYUDANTE / AUXILIAR ADMINISTRATIVO','0992389176001','0001','2-EMPRESA PRIVADA -SOCIEDADES / COMPANIAS','AGRISON S.A.','042160182','DAULE. KM. 13.5 VIA DAULE VIA PERIMETRAL A UNA CUADRA DE LA CIA AMBEV.','2018-08-01','2025-09-17')</v>
      </c>
    </row>
    <row r="162" spans="1:2" x14ac:dyDescent="0.25">
      <c r="A162" t="s">
        <v>2872</v>
      </c>
      <c r="B162" t="str">
        <f>CONCATENATE(A162 &amp; "'" &amp; OrdenadaCliente!A163 &amp; "','" &amp; OrdenadaCliente!B163 &amp; "','" &amp; OrdenadaCliente!C163 &amp; "','" &amp; OrdenadaCliente!D163 &amp; "','" &amp; OrdenadaCliente!E163 &amp; "','" &amp; OrdenadaCliente!F163 &amp; "','" &amp; OrdenadaCliente!G163 &amp; "','" &amp; OrdenadaCliente!H163 &amp; "','" &amp; OrdenadaCliente!I163 &amp; "','" &amp; OrdenadaCliente!J163 &amp; "','" &amp; OrdenadaCliente!K163 &amp; "','" &amp; OrdenadaCliente!L163 &amp; "','" &amp; OrdenadaCliente!M163 &amp; "','" &amp; OrdenadaCliente!N163 &amp; "')")</f>
        <v>INSERT INTO tbl_Cliente VALUES('0916469380','MANCILLA QUIJIJE VICTOR EUCLIDES','GUAYAQUIL','090701','742','CHOFER: TRAILER','1791327764001','0001','2-EMPRESA PRIVADA -SOCIEDADES / COMPANIAS','TRANSCOIV TRANSPORTES DE COMBUSTIBLES Y CARGA EN GENERAL IZU','2974073','SHUSHUFINDI','2024-03-01','2025-09-17')</v>
      </c>
    </row>
    <row r="163" spans="1:2" x14ac:dyDescent="0.25">
      <c r="A163" t="s">
        <v>2872</v>
      </c>
      <c r="B163" t="str">
        <f>CONCATENATE(A163 &amp; "'" &amp; OrdenadaCliente!A164 &amp; "','" &amp; OrdenadaCliente!B164 &amp; "','" &amp; OrdenadaCliente!C164 &amp; "','" &amp; OrdenadaCliente!D164 &amp; "','" &amp; OrdenadaCliente!E164 &amp; "','" &amp; OrdenadaCliente!F164 &amp; "','" &amp; OrdenadaCliente!G164 &amp; "','" &amp; OrdenadaCliente!H164 &amp; "','" &amp; OrdenadaCliente!I164 &amp; "','" &amp; OrdenadaCliente!J164 &amp; "','" &amp; OrdenadaCliente!K164 &amp; "','" &amp; OrdenadaCliente!L164 &amp; "','" &amp; OrdenadaCliente!M164 &amp; "','" &amp; OrdenadaCliente!N164 &amp; "')")</f>
        <v>INSERT INTO tbl_Cliente VALUES('0916469505','DOMINGUEZ CANTOS CESAR LUIS','CALLEJON 21 SE 115 ENTRE GUARANDA Y PIO MONTUFAR','090114','475','ASISTENTE / AYUDANTE / AUXILIAR DE LIMPIEZA','0992698209001','0001','2-EMPRESA PRIVADA -SOCIEDADES / COMPANIAS','CLEANSTAR S.A.','043712660','CENTRO. VICTOR MANUEL RENDON 401. OFICINA 1 AL 3. GENERAL CORDOVA. DIA','2024-10-24','2025-09-17')</v>
      </c>
    </row>
    <row r="164" spans="1:2" x14ac:dyDescent="0.25">
      <c r="A164" t="s">
        <v>2872</v>
      </c>
      <c r="B164" t="str">
        <f>CONCATENATE(A164 &amp; "'" &amp; OrdenadaCliente!A165 &amp; "','" &amp; OrdenadaCliente!B165 &amp; "','" &amp; OrdenadaCliente!C165 &amp; "','" &amp; OrdenadaCliente!D165 &amp; "','" &amp; OrdenadaCliente!E165 &amp; "','" &amp; OrdenadaCliente!F165 &amp; "','" &amp; OrdenadaCliente!G165 &amp; "','" &amp; OrdenadaCliente!H165 &amp; "','" &amp; OrdenadaCliente!I165 &amp; "','" &amp; OrdenadaCliente!J165 &amp; "','" &amp; OrdenadaCliente!K165 &amp; "','" &amp; OrdenadaCliente!L165 &amp; "','" &amp; OrdenadaCliente!M165 &amp; "','" &amp; OrdenadaCliente!N165 &amp; "')")</f>
        <v>INSERT INTO tbl_Cliente VALUES('0916469505','DOMINGUEZ CANTOS CESAR LUIS','GUARANDA Y SAN MARTIN 1146','090114','470','TRABAJADOR EN GENERAL','0993005665001','0001','2-EMPRESA PRIVADA -SOCIEDADES / COMPANIAS','ASOCIACI+Ð╚_-N DE SERVICIOS DE LIMPIEZA RED SERVIWORD ASO','0983762520','TARQUI','2022-08-01','2025-09-17')</v>
      </c>
    </row>
    <row r="165" spans="1:2" x14ac:dyDescent="0.25">
      <c r="A165" t="s">
        <v>2872</v>
      </c>
      <c r="B165" t="str">
        <f>CONCATENATE(A165 &amp; "'" &amp; OrdenadaCliente!A166 &amp; "','" &amp; OrdenadaCliente!B166 &amp; "','" &amp; OrdenadaCliente!C166 &amp; "','" &amp; OrdenadaCliente!D166 &amp; "','" &amp; OrdenadaCliente!E166 &amp; "','" &amp; OrdenadaCliente!F166 &amp; "','" &amp; OrdenadaCliente!G166 &amp; "','" &amp; OrdenadaCliente!H166 &amp; "','" &amp; OrdenadaCliente!I166 &amp; "','" &amp; OrdenadaCliente!J166 &amp; "','" &amp; OrdenadaCliente!K166 &amp; "','" &amp; OrdenadaCliente!L166 &amp; "','" &amp; OrdenadaCliente!M166 &amp; "','" &amp; OrdenadaCliente!N166 &amp; "')")</f>
        <v>INSERT INTO tbl_Cliente VALUES('0916469794','SALAZAR HERRERA ESTRELLA DEL ROCIO','CARLOS SAONA Y Y ABEL ROMERO','090601','1006','DOCENTE','0968600640001','0001','14-FUNCION EJECUTIVA, LEGISL, JUDICIAL Y ORGANISMOS DEL ESTA','DIRECCION DISTRITAL 09D14 ISIDRO AYORA LOMAS DE SARGENTILLO','2704447-5','SAGRADO CORAZON. AZUAY SOLAR 07 ARGENTINA Y CHILE. 7. NA. COLEGIO GRAN','2022-04-01','2025-09-17')</v>
      </c>
    </row>
    <row r="166" spans="1:2" x14ac:dyDescent="0.25">
      <c r="A166" t="s">
        <v>2872</v>
      </c>
      <c r="B166" t="str">
        <f>CONCATENATE(A166 &amp; "'" &amp; OrdenadaCliente!A167 &amp; "','" &amp; OrdenadaCliente!B167 &amp; "','" &amp; OrdenadaCliente!C167 &amp; "','" &amp; OrdenadaCliente!D167 &amp; "','" &amp; OrdenadaCliente!E167 &amp; "','" &amp; OrdenadaCliente!F167 &amp; "','" &amp; OrdenadaCliente!G167 &amp; "','" &amp; OrdenadaCliente!H167 &amp; "','" &amp; OrdenadaCliente!I167 &amp; "','" &amp; OrdenadaCliente!J167 &amp; "','" &amp; OrdenadaCliente!K167 &amp; "','" &amp; OrdenadaCliente!L167 &amp; "','" &amp; OrdenadaCliente!M167 &amp; "','" &amp; OrdenadaCliente!N167 &amp; "')")</f>
        <v>INSERT INTO tbl_Cliente VALUES('0916470180','CHAVEZ SILVA CARMEN JANETH','ARBOLITO. MZ.19. SL4. S/N. FRENTE A LA FARMACIA .','090701','475','DOMESTICA','0912036092000','0004','25-EMPLEADOR DOMESTICO','AMADOR BURBANO LEOPOLDO JOSE','0993006940','PARQUE HISTORICO. KM 1 1/2 URB BOSQUES DEL CASTILLO. BLOQUE 21A DPTO 1','2022-10-27','2025-09-17')</v>
      </c>
    </row>
    <row r="167" spans="1:2" x14ac:dyDescent="0.25">
      <c r="A167" t="s">
        <v>2872</v>
      </c>
      <c r="B167" t="str">
        <f>CONCATENATE(A167 &amp; "'" &amp; OrdenadaCliente!A168 &amp; "','" &amp; OrdenadaCliente!B168 &amp; "','" &amp; OrdenadaCliente!C168 &amp; "','" &amp; OrdenadaCliente!D168 &amp; "','" &amp; OrdenadaCliente!E168 &amp; "','" &amp; OrdenadaCliente!F168 &amp; "','" &amp; OrdenadaCliente!G168 &amp; "','" &amp; OrdenadaCliente!H168 &amp; "','" &amp; OrdenadaCliente!I168 &amp; "','" &amp; OrdenadaCliente!J168 &amp; "','" &amp; OrdenadaCliente!K168 &amp; "','" &amp; OrdenadaCliente!L168 &amp; "','" &amp; OrdenadaCliente!M168 &amp; "','" &amp; OrdenadaCliente!N168 &amp; "')")</f>
        <v>INSERT INTO tbl_Cliente VALUES('0916470222','RODRIGUEZ SAMANIEGO ELIZABETH ANGELICA','PICHINCHA','090112','3798','OFICINISTA','1768189800001','0001','12-ENTIDADES PUBLICAS CON AUTONOMIA','HOSPITAL GENERAL DEL SUR DE QUITO','023983200','EL CALZADO. PINLLOPATA . SN. MORASPUNGO . EL RECREO .','2024-03-07','2025-09-17')</v>
      </c>
    </row>
    <row r="168" spans="1:2" x14ac:dyDescent="0.25">
      <c r="A168" t="s">
        <v>2872</v>
      </c>
      <c r="B168" t="str">
        <f>CONCATENATE(A168 &amp; "'" &amp; OrdenadaCliente!A169 &amp; "','" &amp; OrdenadaCliente!B169 &amp; "','" &amp; OrdenadaCliente!C169 &amp; "','" &amp; OrdenadaCliente!D169 &amp; "','" &amp; OrdenadaCliente!E169 &amp; "','" &amp; OrdenadaCliente!F169 &amp; "','" &amp; OrdenadaCliente!G169 &amp; "','" &amp; OrdenadaCliente!H169 &amp; "','" &amp; OrdenadaCliente!I169 &amp; "','" &amp; OrdenadaCliente!J169 &amp; "','" &amp; OrdenadaCliente!K169 &amp; "','" &amp; OrdenadaCliente!L169 &amp; "','" &amp; OrdenadaCliente!M169 &amp; "','" &amp; OrdenadaCliente!N169 &amp; "')")</f>
        <v>INSERT INTO tbl_Cliente VALUES('0916470263','MONCADA PALADINEZ AIBER DINEL','DURAN CASA 21 Y DURAN','090702','935','OPERADOR DE CABEZAL','0992506717001','0001','2-EMPRESA PRIVADA -SOCIEDADES / COMPANIAS','CONTECON GUAYAQUIL S.A.','(593-4) 60','SUR. AV. DE LA MARINA, PUERTO MAR-TIMO. S/N. AV. DE LA MARINA. PTO. MA','2019-07-15','2025-09-17')</v>
      </c>
    </row>
    <row r="169" spans="1:2" x14ac:dyDescent="0.25">
      <c r="A169" t="s">
        <v>2872</v>
      </c>
      <c r="B169" t="str">
        <f>CONCATENATE(A169 &amp; "'" &amp; OrdenadaCliente!A170 &amp; "','" &amp; OrdenadaCliente!B170 &amp; "','" &amp; OrdenadaCliente!C170 &amp; "','" &amp; OrdenadaCliente!D170 &amp; "','" &amp; OrdenadaCliente!E170 &amp; "','" &amp; OrdenadaCliente!F170 &amp; "','" &amp; OrdenadaCliente!G170 &amp; "','" &amp; OrdenadaCliente!H170 &amp; "','" &amp; OrdenadaCliente!I170 &amp; "','" &amp; OrdenadaCliente!J170 &amp; "','" &amp; OrdenadaCliente!K170 &amp; "','" &amp; OrdenadaCliente!L170 &amp; "','" &amp; OrdenadaCliente!M170 &amp; "','" &amp; OrdenadaCliente!N170 &amp; "')")</f>
        <v>INSERT INTO tbl_Cliente VALUES('0916470529','CARDENAS MALDONADO WILSON ALEJANDRO','CENTRO. CALIXTO ROMERO. 3260. FRANCISCO DE PAULA LAVAYEN. COMERCIAL BELLITA.','090108','506','SUPERVISOR DE VENTAS','0906752001001','0001','3-EMPRESA UNIPERSONAL /  PEQUEÐA INDUSTRIA','CALDERON TAPIA BELLA ROSA','2414516','CENTRO. CALIXTO ROMERO . 326. FRANCISCO DE PAULA LAVAYEN. ATRAS CAJA S','2012-05-18','2025-09-17')</v>
      </c>
    </row>
    <row r="170" spans="1:2" x14ac:dyDescent="0.25">
      <c r="A170" t="s">
        <v>2872</v>
      </c>
      <c r="B170" t="str">
        <f>CONCATENATE(A170 &amp; "'" &amp; OrdenadaCliente!A171 &amp; "','" &amp; OrdenadaCliente!B171 &amp; "','" &amp; OrdenadaCliente!C171 &amp; "','" &amp; OrdenadaCliente!D171 &amp; "','" &amp; OrdenadaCliente!E171 &amp; "','" &amp; OrdenadaCliente!F171 &amp; "','" &amp; OrdenadaCliente!G171 &amp; "','" &amp; OrdenadaCliente!H171 &amp; "','" &amp; OrdenadaCliente!I171 &amp; "','" &amp; OrdenadaCliente!J171 &amp; "','" &amp; OrdenadaCliente!K171 &amp; "','" &amp; OrdenadaCliente!L171 &amp; "','" &amp; OrdenadaCliente!M171 &amp; "','" &amp; OrdenadaCliente!N171 &amp; "')")</f>
        <v>INSERT INTO tbl_Cliente VALUES('0916470685','CAMPOVERDE OBANDO CARLOS ALBERTO','MELIDA DE TORAL','090750','502','GUARDIA','1792806186001','0002','2-EMPRESA PRIVADA -SOCIEDADES / COMPANIAS','PROTECCION Y SEGURIDAD F&amp;BPROSEG CIA.LTDA.','0960176068','SEVILLA. E 2 F . 329. S57. 2 CUADRAS ECOVIA.','2025-04-11','2025-09-17')</v>
      </c>
    </row>
    <row r="171" spans="1:2" x14ac:dyDescent="0.25">
      <c r="A171" t="s">
        <v>2872</v>
      </c>
      <c r="B171" t="str">
        <f>CONCATENATE(A171 &amp; "'" &amp; OrdenadaCliente!A172 &amp; "','" &amp; OrdenadaCliente!B172 &amp; "','" &amp; OrdenadaCliente!C172 &amp; "','" &amp; OrdenadaCliente!D172 &amp; "','" &amp; OrdenadaCliente!E172 &amp; "','" &amp; OrdenadaCliente!F172 &amp; "','" &amp; OrdenadaCliente!G172 &amp; "','" &amp; OrdenadaCliente!H172 &amp; "','" &amp; OrdenadaCliente!I172 &amp; "','" &amp; OrdenadaCliente!J172 &amp; "','" &amp; OrdenadaCliente!K172 &amp; "','" &amp; OrdenadaCliente!L172 &amp; "','" &amp; OrdenadaCliente!M172 &amp; "','" &amp; OrdenadaCliente!N172 &amp; "')")</f>
        <v>INSERT INTO tbl_Cliente VALUES('0916470891','RAMIREZ MUÐOZ JOHN PATRICIO','PROSPERINA MZ 14 SOLAR 3','090101','500','ALBANIL, OPERADOR DE EQUIPO LIVIANO, PINTOR, FIERRERO, CARPINTERO, ENC','0990795983001','0001','2-EMPRESA PRIVADA -SOCIEDADES / COMPANIAS','INMOMARIUXI C.A.','2402321','AYACUCHO. CHILE. 2510-A. GENERAL GOMEZ. PARQUE ESPAÐA.','2025-03-07','2025-09-17')</v>
      </c>
    </row>
    <row r="172" spans="1:2" x14ac:dyDescent="0.25">
      <c r="A172" t="s">
        <v>2872</v>
      </c>
      <c r="B172" t="str">
        <f>CONCATENATE(A172 &amp; "'" &amp; OrdenadaCliente!A173 &amp; "','" &amp; OrdenadaCliente!B173 &amp; "','" &amp; OrdenadaCliente!C173 &amp; "','" &amp; OrdenadaCliente!D173 &amp; "','" &amp; OrdenadaCliente!E173 &amp; "','" &amp; OrdenadaCliente!F173 &amp; "','" &amp; OrdenadaCliente!G173 &amp; "','" &amp; OrdenadaCliente!H173 &amp; "','" &amp; OrdenadaCliente!I173 &amp; "','" &amp; OrdenadaCliente!J173 &amp; "','" &amp; OrdenadaCliente!K173 &amp; "','" &amp; OrdenadaCliente!L173 &amp; "','" &amp; OrdenadaCliente!M173 &amp; "','" &amp; OrdenadaCliente!N173 &amp; "')")</f>
        <v>INSERT INTO tbl_Cliente VALUES('0916471329','VERA LARA JAIME FRANCISCO','ISMAEL PEREZ CASTRO2818 Y GONZALO VERA SANTOS','090104','820','CHOFER','1760002360001','0001','14-FUNCION EJECUTIVA, LEGISL, JUDICIAL Y ORGANISMOS DEL ESTA','CONTRALORIA GENERAL DEL ESTADO','2239220 22','SANTA PRISCA. AV. JUAN MONTALVO. E437. AV. 6 DE DICIEMBRE. PARQUE EL A','2008-08-01','2025-09-17')</v>
      </c>
    </row>
    <row r="173" spans="1:2" x14ac:dyDescent="0.25">
      <c r="A173" t="s">
        <v>2872</v>
      </c>
      <c r="B173" t="str">
        <f>CONCATENATE(A173 &amp; "'" &amp; OrdenadaCliente!A174 &amp; "','" &amp; OrdenadaCliente!B174 &amp; "','" &amp; OrdenadaCliente!C174 &amp; "','" &amp; OrdenadaCliente!D174 &amp; "','" &amp; OrdenadaCliente!E174 &amp; "','" &amp; OrdenadaCliente!F174 &amp; "','" &amp; OrdenadaCliente!G174 &amp; "','" &amp; OrdenadaCliente!H174 &amp; "','" &amp; OrdenadaCliente!I174 &amp; "','" &amp; OrdenadaCliente!J174 &amp; "','" &amp; OrdenadaCliente!K174 &amp; "','" &amp; OrdenadaCliente!L174 &amp; "','" &amp; OrdenadaCliente!M174 &amp; "','" &amp; OrdenadaCliente!N174 &amp; "')")</f>
        <v>INSERT INTO tbl_Cliente VALUES('0916472186','SORIA VITERI MARIA EUGENIA','VIEJA KENNEDY. AV FCO BOLOÐA. 601. CALLE 7MA. A UNA CUADRA DEL POLICENTRO.','090112','3848','SUPERVISOR / AFINES','0991276076001','0001','2-EMPRESA PRIVADA -SOCIEDADES / COMPANIAS','MAERSK DEL ECUADOR C.A.','04-2595600','NORTE. CIUDADELA URBANIZACION CIUDAD COLON AV RODRIGO CHAVEZ ETAPA 3.','2022-03-15','2025-09-17')</v>
      </c>
    </row>
    <row r="174" spans="1:2" x14ac:dyDescent="0.25">
      <c r="A174" t="s">
        <v>2872</v>
      </c>
      <c r="B174" t="str">
        <f>CONCATENATE(A174 &amp; "'" &amp; OrdenadaCliente!A175 &amp; "','" &amp; OrdenadaCliente!B175 &amp; "','" &amp; OrdenadaCliente!C175 &amp; "','" &amp; OrdenadaCliente!D175 &amp; "','" &amp; OrdenadaCliente!E175 &amp; "','" &amp; OrdenadaCliente!F175 &amp; "','" &amp; OrdenadaCliente!G175 &amp; "','" &amp; OrdenadaCliente!H175 &amp; "','" &amp; OrdenadaCliente!I175 &amp; "','" &amp; OrdenadaCliente!J175 &amp; "','" &amp; OrdenadaCliente!K175 &amp; "','" &amp; OrdenadaCliente!L175 &amp; "','" &amp; OrdenadaCliente!M175 &amp; "','" &amp; OrdenadaCliente!N175 &amp; "')")</f>
        <v>INSERT INTO tbl_Cliente VALUES('0916472418','MANCERO CUNTO PATRICIA JOHANNA','PATRICIO SANZ NUMERO 740, DEPTO 203, COLONIA DEL VALLE CENTRO, ALCALDIA BENITO','170501','520','AFILIACION VOLUNTARIA ECUATORIANO Y EXTRANJERO DENTRO DEL ECUADOR','0916472418089','0001','32-AFILIACION VOLUNTARIA(TIPEM-32)','MANCERO CUNTO PATRICIA JOHANNA','046001681','CDLA ALBORADA 11AVA ETAPA','2023-11-01','2025-09-17')</v>
      </c>
    </row>
    <row r="175" spans="1:2" x14ac:dyDescent="0.25">
      <c r="A175" t="s">
        <v>2872</v>
      </c>
      <c r="B175" t="str">
        <f>CONCATENATE(A175 &amp; "'" &amp; OrdenadaCliente!A176 &amp; "','" &amp; OrdenadaCliente!B176 &amp; "','" &amp; OrdenadaCliente!C176 &amp; "','" &amp; OrdenadaCliente!D176 &amp; "','" &amp; OrdenadaCliente!E176 &amp; "','" &amp; OrdenadaCliente!F176 &amp; "','" &amp; OrdenadaCliente!G176 &amp; "','" &amp; OrdenadaCliente!H176 &amp; "','" &amp; OrdenadaCliente!I176 &amp; "','" &amp; OrdenadaCliente!J176 &amp; "','" &amp; OrdenadaCliente!K176 &amp; "','" &amp; OrdenadaCliente!L176 &amp; "','" &amp; OrdenadaCliente!M176 &amp; "','" &amp; OrdenadaCliente!N176 &amp; "')")</f>
        <v>INSERT INTO tbl_Cliente VALUES('0916473440','AUCAPIÐA MOROCHO CESAR DANIEL','CALLEJON PARRA - Y SEGUNDO CALLEJON 11','090106','534','TRABAJADOR EN GENERAL','0990110662001','9004','2-EMPRESA PRIVADA -SOCIEDADES / COMPANIAS','ASOCIACION COLEGIO ALEMAN HUMBOLDT DE GUAYAQUIL','2854792 28','NORTE. DOCTOR HECTOR ROMERO 216 AV. DOCTOR JOSE GARCIA MORENO. 216. AV','2012-07-01','2025-09-17')</v>
      </c>
    </row>
    <row r="176" spans="1:2" x14ac:dyDescent="0.25">
      <c r="A176" t="s">
        <v>2872</v>
      </c>
      <c r="B176" t="str">
        <f>CONCATENATE(A176 &amp; "'" &amp; OrdenadaCliente!A177 &amp; "','" &amp; OrdenadaCliente!B177 &amp; "','" &amp; OrdenadaCliente!C177 &amp; "','" &amp; OrdenadaCliente!D177 &amp; "','" &amp; OrdenadaCliente!E177 &amp; "','" &amp; OrdenadaCliente!F177 &amp; "','" &amp; OrdenadaCliente!G177 &amp; "','" &amp; OrdenadaCliente!H177 &amp; "','" &amp; OrdenadaCliente!I177 &amp; "','" &amp; OrdenadaCliente!J177 &amp; "','" &amp; OrdenadaCliente!K177 &amp; "','" &amp; OrdenadaCliente!L177 &amp; "','" &amp; OrdenadaCliente!M177 &amp; "','" &amp; OrdenadaCliente!N177 &amp; "')")</f>
        <v>INSERT INTO tbl_Cliente VALUES('0916473671','ZAMBRANO VELEZ YENNY MARILU','LOTIZACION SAN JOSE','090850','642','CERTIFICADORA CONTROL DE REPERTORIO','0968519280001','0001','10-ORGANISMOS DEL REGIMEN SECCIONAL','GOBIERNO AUTONOMO DESCENTRALIZADO MUNICIPAL DEL CANTON EL EM','043804960','COOP. 02 DE MAYO. VIA QUEVEDO QUEVEDO COOP. 2 DE MAYO . S/N. 23 DE JUN','2012-06-25','2025-09-17')</v>
      </c>
    </row>
    <row r="177" spans="1:2" x14ac:dyDescent="0.25">
      <c r="A177" t="s">
        <v>2872</v>
      </c>
      <c r="B177" t="str">
        <f>CONCATENATE(A177 &amp; "'" &amp; OrdenadaCliente!A178 &amp; "','" &amp; OrdenadaCliente!B178 &amp; "','" &amp; OrdenadaCliente!C178 &amp; "','" &amp; OrdenadaCliente!D178 &amp; "','" &amp; OrdenadaCliente!E178 &amp; "','" &amp; OrdenadaCliente!F178 &amp; "','" &amp; OrdenadaCliente!G178 &amp; "','" &amp; OrdenadaCliente!H178 &amp; "','" &amp; OrdenadaCliente!I178 &amp; "','" &amp; OrdenadaCliente!J178 &amp; "','" &amp; OrdenadaCliente!K178 &amp; "','" &amp; OrdenadaCliente!L178 &amp; "','" &amp; OrdenadaCliente!M178 &amp; "','" &amp; OrdenadaCliente!N178 &amp; "')")</f>
        <v>INSERT INTO tbl_Cliente VALUES('0916802705','CACERES TELLO CESAR DAVID','AV MALECON 2010 Y MEJIA','090110','475','TRABAJADOR EN GENERAL','0905290417001','0000','3-EMPRESA UNIPERSONAL /  PEQUEÐA INDUSTRIA','TELLO URGILES EDGAR HUGO','042523168','CENTRO. LORENZO DE GARAYCOA . 1215. AGUIRRE. DIAG. MERCADO CENTR.','2022-03-01','2025-09-17')</v>
      </c>
    </row>
    <row r="178" spans="1:2" x14ac:dyDescent="0.25">
      <c r="A178" t="s">
        <v>2872</v>
      </c>
      <c r="B178" t="str">
        <f>CONCATENATE(A178 &amp; "'" &amp; OrdenadaCliente!A179 &amp; "','" &amp; OrdenadaCliente!B179 &amp; "','" &amp; OrdenadaCliente!C179 &amp; "','" &amp; OrdenadaCliente!D179 &amp; "','" &amp; OrdenadaCliente!E179 &amp; "','" &amp; OrdenadaCliente!F179 &amp; "','" &amp; OrdenadaCliente!G179 &amp; "','" &amp; OrdenadaCliente!H179 &amp; "','" &amp; OrdenadaCliente!I179 &amp; "','" &amp; OrdenadaCliente!J179 &amp; "','" &amp; OrdenadaCliente!K179 &amp; "','" &amp; OrdenadaCliente!L179 &amp; "','" &amp; OrdenadaCliente!M179 &amp; "','" &amp; OrdenadaCliente!N179 &amp; "')")</f>
        <v>INSERT INTO tbl_Cliente VALUES('0916802911','CERON RODRIGUEZ LIZANDRO ALFREDO','POPULAR. KM 14.5 VIA DAULE. 23. S/N. CERCA DE DEPOSIT╦.','090112','680','AYUDANTE DE MANTENIMIENTO','1203028228001','0001','3-EMPRESA UNIPERSONAL /  PEQUEÐA INDUSTRIA','CERON RODRIGUEZ JULIO CESAR','0991388100','TARQUI. KM 14.5 VIA DAULE. 23. FLOR DE BASTION BL.21 MZ.1738 SOLAR 23.','2013-09-01','2025-09-17')</v>
      </c>
    </row>
    <row r="179" spans="1:2" x14ac:dyDescent="0.25">
      <c r="A179" t="s">
        <v>2872</v>
      </c>
      <c r="B179" t="str">
        <f>CONCATENATE(A179 &amp; "'" &amp; OrdenadaCliente!A180 &amp; "','" &amp; OrdenadaCliente!B180 &amp; "','" &amp; OrdenadaCliente!C180 &amp; "','" &amp; OrdenadaCliente!D180 &amp; "','" &amp; OrdenadaCliente!E180 &amp; "','" &amp; OrdenadaCliente!F180 &amp; "','" &amp; OrdenadaCliente!G180 &amp; "','" &amp; OrdenadaCliente!H180 &amp; "','" &amp; OrdenadaCliente!I180 &amp; "','" &amp; OrdenadaCliente!J180 &amp; "','" &amp; OrdenadaCliente!K180 &amp; "','" &amp; OrdenadaCliente!L180 &amp; "','" &amp; OrdenadaCliente!M180 &amp; "','" &amp; OrdenadaCliente!N180 &amp; "')")</f>
        <v>INSERT INTO tbl_Cliente VALUES('0916803265','PARADA FERNANDEZ ANALIA MATILDE','10MA 502 A Y ALCEDO','090114','1325','SUPERVISOR / AFINES','0992533188001','0001','2-EMPRESA PRIVADA -SOCIEDADES / COMPANIAS','DISEÐOS DE SISTEMAS DE CLIMATIZACION BRUGUESA S.A.','042680628','KENNEDY NORTE MZ 144. AV. MIGUEL H. ALCIVAR SOLAR . 10. AV. MARIA PIED','2021-05-01','2025-09-17')</v>
      </c>
    </row>
    <row r="180" spans="1:2" x14ac:dyDescent="0.25">
      <c r="A180" t="s">
        <v>2872</v>
      </c>
      <c r="B180" t="str">
        <f>CONCATENATE(A180 &amp; "'" &amp; OrdenadaCliente!A181 &amp; "','" &amp; OrdenadaCliente!B181 &amp; "','" &amp; OrdenadaCliente!C181 &amp; "','" &amp; OrdenadaCliente!D181 &amp; "','" &amp; OrdenadaCliente!E181 &amp; "','" &amp; OrdenadaCliente!F181 &amp; "','" &amp; OrdenadaCliente!G181 &amp; "','" &amp; OrdenadaCliente!H181 &amp; "','" &amp; OrdenadaCliente!I181 &amp; "','" &amp; OrdenadaCliente!J181 &amp; "','" &amp; OrdenadaCliente!K181 &amp; "','" &amp; OrdenadaCliente!L181 &amp; "','" &amp; OrdenadaCliente!M181 &amp; "','" &amp; OrdenadaCliente!N181 &amp; "')")</f>
        <v>INSERT INTO tbl_Cliente VALUES('0916804099','ESPINOZA MEZA OSCAR ALBERTO','SUR. GUANGALA. MZ E30. VILLA 19. TIENDA JOSE.','090114','695','SERVIDOR PUBLICO DE APOYO 3','0968504680001','0001','14-FUNCION EJECUTIVA, LEGISL, JUDICIAL Y ORGANISMOS DEL ESTA','HOSPITAL DE INFECTOLOGIA DR. JOSE DANIEL RODRIGUEZ MARIDUEÐA','042292079','NORTE. JULIAN CORONEL . 900. JOS+ MASCOTE. INSPI.','2009-04-01','2025-09-17')</v>
      </c>
    </row>
    <row r="181" spans="1:2" x14ac:dyDescent="0.25">
      <c r="A181" t="s">
        <v>2872</v>
      </c>
      <c r="B181" t="str">
        <f>CONCATENATE(A181 &amp; "'" &amp; OrdenadaCliente!A182 &amp; "','" &amp; OrdenadaCliente!B182 &amp; "','" &amp; OrdenadaCliente!C182 &amp; "','" &amp; OrdenadaCliente!D182 &amp; "','" &amp; OrdenadaCliente!E182 &amp; "','" &amp; OrdenadaCliente!F182 &amp; "','" &amp; OrdenadaCliente!G182 &amp; "','" &amp; OrdenadaCliente!H182 &amp; "','" &amp; OrdenadaCliente!I182 &amp; "','" &amp; OrdenadaCliente!J182 &amp; "','" &amp; OrdenadaCliente!K182 &amp; "','" &amp; OrdenadaCliente!L182 &amp; "','" &amp; OrdenadaCliente!M182 &amp; "','" &amp; OrdenadaCliente!N182 &amp; "')")</f>
        <v>INSERT INTO tbl_Cliente VALUES('0916804545','PEÐA ONOFRE AMADA JAZMIN','JAIME POLI MZ 228 VILLA 21','090112','475','AFILIACION VOLUNTARIA ECUATORIANO Y EXTRANJERO DENTRO DEL ECUADOR','0916804545090','0001','32-AFILIACION VOLUNTARIA(TIPEM-32)','PEÐA ONOFRE AMADA JAZMIN','042937072','JAIME POLI MZ 228 VILLA 21','2019-12-01','2025-09-17')</v>
      </c>
    </row>
    <row r="182" spans="1:2" x14ac:dyDescent="0.25">
      <c r="A182" t="s">
        <v>2872</v>
      </c>
      <c r="B182" t="str">
        <f>CONCATENATE(A182 &amp; "'" &amp; OrdenadaCliente!A183 &amp; "','" &amp; OrdenadaCliente!B183 &amp; "','" &amp; OrdenadaCliente!C183 &amp; "','" &amp; OrdenadaCliente!D183 &amp; "','" &amp; OrdenadaCliente!E183 &amp; "','" &amp; OrdenadaCliente!F183 &amp; "','" &amp; OrdenadaCliente!G183 &amp; "','" &amp; OrdenadaCliente!H183 &amp; "','" &amp; OrdenadaCliente!I183 &amp; "','" &amp; OrdenadaCliente!J183 &amp; "','" &amp; OrdenadaCliente!K183 &amp; "','" &amp; OrdenadaCliente!L183 &amp; "','" &amp; OrdenadaCliente!M183 &amp; "','" &amp; OrdenadaCliente!N183 &amp; "')")</f>
        <v>INSERT INTO tbl_Cliente VALUES('0916804602','VILLAFUERTE ORELLANA FREDDY OMAR','GUAYAQUIL CALLE O ENTRE LA 44 Y 45 AVA','090112','634','CONDUCTOR DE APOYO A LA SEGURIDAD CIUDADANA','0998610362001','0001','12-ENTIDADES PUBLICAS CON AUTONOMIA','EMPRESA PUBLICA MUNICIPAL PARA LA GESTION DE RIESGOS Y CONTR','NULL','XIMENA','2024-11-05','2025-09-17')</v>
      </c>
    </row>
    <row r="183" spans="1:2" x14ac:dyDescent="0.25">
      <c r="A183" t="s">
        <v>2872</v>
      </c>
      <c r="B183" t="str">
        <f>CONCATENATE(A183 &amp; "'" &amp; OrdenadaCliente!A184 &amp; "','" &amp; OrdenadaCliente!B184 &amp; "','" &amp; OrdenadaCliente!C184 &amp; "','" &amp; OrdenadaCliente!D184 &amp; "','" &amp; OrdenadaCliente!E184 &amp; "','" &amp; OrdenadaCliente!F184 &amp; "','" &amp; OrdenadaCliente!G184 &amp; "','" &amp; OrdenadaCliente!H184 &amp; "','" &amp; OrdenadaCliente!I184 &amp; "','" &amp; OrdenadaCliente!J184 &amp; "','" &amp; OrdenadaCliente!K184 &amp; "','" &amp; OrdenadaCliente!L184 &amp; "','" &amp; OrdenadaCliente!M184 &amp; "','" &amp; OrdenadaCliente!N184 &amp; "')")</f>
        <v>INSERT INTO tbl_Cliente VALUES('0916804917','DIAZ ALVARADO VEIYI SABRINA','AV. CASUARINA KM 7 - SECTOR MONTE SINAI','090656','1676','SERVIDOR PUBLICO 7 - ANALISTA DE DOCENCIA 1','0968607570001','9002','14-FUNCION EJECUTIVA, LEGISL, JUDICIAL Y ORGANISMOS DEL ESTA','HOSPITAL GENERAL MONTE SINAI','043810640','TARQUI. AV. CASUARINA . KM 7 . N/A. N/A.','2023-05-04','2025-09-17')</v>
      </c>
    </row>
    <row r="184" spans="1:2" x14ac:dyDescent="0.25">
      <c r="A184" t="s">
        <v>2872</v>
      </c>
      <c r="B184" t="str">
        <f>CONCATENATE(A184 &amp; "'" &amp; OrdenadaCliente!A185 &amp; "','" &amp; OrdenadaCliente!B185 &amp; "','" &amp; OrdenadaCliente!C185 &amp; "','" &amp; OrdenadaCliente!D185 &amp; "','" &amp; OrdenadaCliente!E185 &amp; "','" &amp; OrdenadaCliente!F185 &amp; "','" &amp; OrdenadaCliente!G185 &amp; "','" &amp; OrdenadaCliente!H185 &amp; "','" &amp; OrdenadaCliente!I185 &amp; "','" &amp; OrdenadaCliente!J185 &amp; "','" &amp; OrdenadaCliente!K185 &amp; "','" &amp; OrdenadaCliente!L185 &amp; "','" &amp; OrdenadaCliente!M185 &amp; "','" &amp; OrdenadaCliente!N185 &amp; "')")</f>
        <v>INSERT INTO tbl_Cliente VALUES('0916804941','ASENCIO QUICHIMBO LETICIA DEL CARMEN','CDLA. EL RECREO IV MZ 443 SL 32','090701','475','PROPIETARIO','0916804941001','0001','3-EMPRESA UNIPERSONAL /  PEQUEÐA INDUSTRIA','ASENCIO QUICHIMBO LETICIA DEL CARMEN','042417494','MANABI 2205 RUMICHACA FRENTE AL EDIFICIO MONTERREY','2022-06-01','2025-09-17')</v>
      </c>
    </row>
    <row r="185" spans="1:2" x14ac:dyDescent="0.25">
      <c r="A185" t="s">
        <v>2872</v>
      </c>
      <c r="B185" t="str">
        <f>CONCATENATE(A185 &amp; "'" &amp; OrdenadaCliente!A186 &amp; "','" &amp; OrdenadaCliente!B186 &amp; "','" &amp; OrdenadaCliente!C186 &amp; "','" &amp; OrdenadaCliente!D186 &amp; "','" &amp; OrdenadaCliente!E186 &amp; "','" &amp; OrdenadaCliente!F186 &amp; "','" &amp; OrdenadaCliente!G186 &amp; "','" &amp; OrdenadaCliente!H186 &amp; "','" &amp; OrdenadaCliente!I186 &amp; "','" &amp; OrdenadaCliente!J186 &amp; "','" &amp; OrdenadaCliente!K186 &amp; "','" &amp; OrdenadaCliente!L186 &amp; "','" &amp; OrdenadaCliente!M186 &amp; "','" &amp; OrdenadaCliente!N186 &amp; "')")</f>
        <v>INSERT INTO tbl_Cliente VALUES('0916805641','NATH MARTIN JOHNN EDUARDO','ESMERALDA Y JOSE VICENTE TRUJILLO','090114','754','TRABAJADOR EN GENERAL ','0993310492001','9026','2-EMPRESA PRIVADA -SOCIEDADES / COMPANIAS','REDSALUDSA S.A.','NULL','ROCAFUERTE','NULL','2025-09-17')</v>
      </c>
    </row>
    <row r="186" spans="1:2" x14ac:dyDescent="0.25">
      <c r="A186" t="s">
        <v>2872</v>
      </c>
      <c r="B186" t="str">
        <f>CONCATENATE(A186 &amp; "'" &amp; OrdenadaCliente!A187 &amp; "','" &amp; OrdenadaCliente!B187 &amp; "','" &amp; OrdenadaCliente!C187 &amp; "','" &amp; OrdenadaCliente!D187 &amp; "','" &amp; OrdenadaCliente!E187 &amp; "','" &amp; OrdenadaCliente!F187 &amp; "','" &amp; OrdenadaCliente!G187 &amp; "','" &amp; OrdenadaCliente!H187 &amp; "','" &amp; OrdenadaCliente!I187 &amp; "','" &amp; OrdenadaCliente!J187 &amp; "','" &amp; OrdenadaCliente!K187 &amp; "','" &amp; OrdenadaCliente!L187 &amp; "','" &amp; OrdenadaCliente!M187 &amp; "','" &amp; OrdenadaCliente!N187 &amp; "')")</f>
        <v>INSERT INTO tbl_Cliente VALUES('0916805872','MANTILLA PITA MARIANA DE JESUS','KM 2 1/2 VIA A DATA S/N Y ENTRADA A LA VIRGEN','090156','800','TRABAJADORES DE PRODUCCION: PESADORES DE CAJAS, ANOTADORES Y EST','0992483725001','0002','2-EMPRESA PRIVADA -SOCIEDADES / COMPANIAS','PROCESADORA POSORJA PROPOSORJA S.A.','042284010','NORTE. AV CARLOS LUIS PLAZA DANIN. SN. AV DEMOCRACIA. ANTIGUO BOLOCENT','2018-03-01','2025-09-17')</v>
      </c>
    </row>
    <row r="187" spans="1:2" x14ac:dyDescent="0.25">
      <c r="A187" t="s">
        <v>2872</v>
      </c>
      <c r="B187" t="str">
        <f>CONCATENATE(A187 &amp; "'" &amp; OrdenadaCliente!A188 &amp; "','" &amp; OrdenadaCliente!B188 &amp; "','" &amp; OrdenadaCliente!C188 &amp; "','" &amp; OrdenadaCliente!D188 &amp; "','" &amp; OrdenadaCliente!E188 &amp; "','" &amp; OrdenadaCliente!F188 &amp; "','" &amp; OrdenadaCliente!G188 &amp; "','" &amp; OrdenadaCliente!H188 &amp; "','" &amp; OrdenadaCliente!I188 &amp; "','" &amp; OrdenadaCliente!J188 &amp; "','" &amp; OrdenadaCliente!K188 &amp; "','" &amp; OrdenadaCliente!L188 &amp; "','" &amp; OrdenadaCliente!M188 &amp; "','" &amp; OrdenadaCliente!N188 &amp; "')")</f>
        <v>INSERT INTO tbl_Cliente VALUES('0916806177','BENAVIDES ROMERO HOLGER JAVIER','XXXXXXXXXXXXX','090112','505','TRABAJADOR EN GENERAL','0914138474001','0001','8-ARTESANAL','BENAVIDES ROMERO EDISON VINICIO','042000000','0. V-58 . 0. 0. 2.','2022-04-01','2025-09-17')</v>
      </c>
    </row>
    <row r="188" spans="1:2" x14ac:dyDescent="0.25">
      <c r="A188" t="s">
        <v>2872</v>
      </c>
      <c r="B188" t="str">
        <f>CONCATENATE(A188 &amp; "'" &amp; OrdenadaCliente!A189 &amp; "','" &amp; OrdenadaCliente!B189 &amp; "','" &amp; OrdenadaCliente!C189 &amp; "','" &amp; OrdenadaCliente!D189 &amp; "','" &amp; OrdenadaCliente!E189 &amp; "','" &amp; OrdenadaCliente!F189 &amp; "','" &amp; OrdenadaCliente!G189 &amp; "','" &amp; OrdenadaCliente!H189 &amp; "','" &amp; OrdenadaCliente!I189 &amp; "','" &amp; OrdenadaCliente!J189 &amp; "','" &amp; OrdenadaCliente!K189 &amp; "','" &amp; OrdenadaCliente!L189 &amp; "','" &amp; OrdenadaCliente!M189 &amp; "','" &amp; OrdenadaCliente!N189 &amp; "')")</f>
        <v>INSERT INTO tbl_Cliente VALUES('0916806375','VELEZ ORMAZA NARCISA DE JESUS','URB. EL CORTIJO MZ H, LOTE 158, KM 9 1/2 VIA SAMBORONDON','090112','837','TECNICO DE CUSTODIA','1760003090001','0001','13-ENTIDADES FINANCIERAS','CORPORACION FINANCIERA NACIONAL B.P.','042591800','NORTE. AV. IÐAQUITO. 36 A. AV. NACIONES UNIDAS. DIG COL ARQUITECTOS.','2025-03-05','2025-09-17')</v>
      </c>
    </row>
    <row r="189" spans="1:2" x14ac:dyDescent="0.25">
      <c r="A189" t="s">
        <v>2872</v>
      </c>
      <c r="B189" t="str">
        <f>CONCATENATE(A189 &amp; "'" &amp; OrdenadaCliente!A190 &amp; "','" &amp; OrdenadaCliente!B190 &amp; "','" &amp; OrdenadaCliente!C190 &amp; "','" &amp; OrdenadaCliente!D190 &amp; "','" &amp; OrdenadaCliente!E190 &amp; "','" &amp; OrdenadaCliente!F190 &amp; "','" &amp; OrdenadaCliente!G190 &amp; "','" &amp; OrdenadaCliente!H190 &amp; "','" &amp; OrdenadaCliente!I190 &amp; "','" &amp; OrdenadaCliente!J190 &amp; "','" &amp; OrdenadaCliente!K190 &amp; "','" &amp; OrdenadaCliente!L190 &amp; "','" &amp; OrdenadaCliente!M190 &amp; "','" &amp; OrdenadaCliente!N190 &amp; "')")</f>
        <v>INSERT INTO tbl_Cliente VALUES('0916806409','SAMANIEGO BACIGALUPO GIUSEPPE ANDRE','NORTE. CDLA. EL CONDOR. SL. 4. MZ. B. -.','090112','4810','SUPERINTENDENTE DE REFINERIA','0990007241001','0001','2-EMPRESA PRIVADA -SOCIEDADES / COMPANIAS','ECUATORIANA DE SAL Y PRODUCTOS QUIMICOS C.A. ECUASAL','045000666','NORTE. DR. CAMILO PONCE ENRIQUEZ (VIA A DAULE KM 12.5). SOLAR 1 MANZAN','2013-11-18','2025-09-17')</v>
      </c>
    </row>
    <row r="190" spans="1:2" x14ac:dyDescent="0.25">
      <c r="A190" t="s">
        <v>2872</v>
      </c>
      <c r="B190" t="str">
        <f>CONCATENATE(A190 &amp; "'" &amp; OrdenadaCliente!A191 &amp; "','" &amp; OrdenadaCliente!B191 &amp; "','" &amp; OrdenadaCliente!C191 &amp; "','" &amp; OrdenadaCliente!D191 &amp; "','" &amp; OrdenadaCliente!E191 &amp; "','" &amp; OrdenadaCliente!F191 &amp; "','" &amp; OrdenadaCliente!G191 &amp; "','" &amp; OrdenadaCliente!H191 &amp; "','" &amp; OrdenadaCliente!I191 &amp; "','" &amp; OrdenadaCliente!J191 &amp; "','" &amp; OrdenadaCliente!K191 &amp; "','" &amp; OrdenadaCliente!L191 &amp; "','" &amp; OrdenadaCliente!M191 &amp; "','" &amp; OrdenadaCliente!N191 &amp; "')")</f>
        <v>INSERT INTO tbl_Cliente VALUES('0916806482','BRIONES GARCIA BELGICA DOLORES','CDLA. BARRIO LINDO MZ 57C V1','090701','485','EDUCADOR DE PARVULOS (TITULO UNIVERSITARIO)','0992710012001','0067','2-EMPRESA PRIVADA -SOCIEDADES / COMPANIAS','UNIDAD EDUCATIVA FEDERICO GONZALEZ SUAREZ S.A.','042550373','SUR. DEMOCRATICA SUR VIA DURAN TAMBO FRENTE A PRIMAVERA 2 SOLAR 1. 8.','2017-04-24','2025-09-17')</v>
      </c>
    </row>
    <row r="191" spans="1:2" x14ac:dyDescent="0.25">
      <c r="A191" t="s">
        <v>2872</v>
      </c>
      <c r="B191" t="str">
        <f>CONCATENATE(A191 &amp; "'" &amp; OrdenadaCliente!A192 &amp; "','" &amp; OrdenadaCliente!B192 &amp; "','" &amp; OrdenadaCliente!C192 &amp; "','" &amp; OrdenadaCliente!D192 &amp; "','" &amp; OrdenadaCliente!E192 &amp; "','" &amp; OrdenadaCliente!F192 &amp; "','" &amp; OrdenadaCliente!G192 &amp; "','" &amp; OrdenadaCliente!H192 &amp; "','" &amp; OrdenadaCliente!I192 &amp; "','" &amp; OrdenadaCliente!J192 &amp; "','" &amp; OrdenadaCliente!K192 &amp; "','" &amp; OrdenadaCliente!L192 &amp; "','" &amp; OrdenadaCliente!M192 &amp; "','" &amp; OrdenadaCliente!N192 &amp; "')")</f>
        <v>INSERT INTO tbl_Cliente VALUES('0916806714','SOLEDISPA ZUÐIGA MARICELA VERONICA','RIOBAMBA 116 Y MARCELINA ALBAN','090701','582','AUXILIAR DEPARTAMENTO DE MOSTRADOR','0902373851001','0001','3-EMPRESA UNIPERSONAL /  PEQUEÐA INDUSTRIA','GAVILANES LLANGA NORBERTO','042001106','CENTRO . AVENIDA DEL EJERCITO . 1306. ENTRE SUCRE Y COLON. JUNTO A COO','2004-09-01','2025-09-17')</v>
      </c>
    </row>
    <row r="192" spans="1:2" x14ac:dyDescent="0.25">
      <c r="A192" t="s">
        <v>2872</v>
      </c>
      <c r="B192" t="str">
        <f>CONCATENATE(A192 &amp; "'" &amp; OrdenadaCliente!A193 &amp; "','" &amp; OrdenadaCliente!B193 &amp; "','" &amp; OrdenadaCliente!C193 &amp; "','" &amp; OrdenadaCliente!D193 &amp; "','" &amp; OrdenadaCliente!E193 &amp; "','" &amp; OrdenadaCliente!F193 &amp; "','" &amp; OrdenadaCliente!G193 &amp; "','" &amp; OrdenadaCliente!H193 &amp; "','" &amp; OrdenadaCliente!I193 &amp; "','" &amp; OrdenadaCliente!J193 &amp; "','" &amp; OrdenadaCliente!K193 &amp; "','" &amp; OrdenadaCliente!L193 &amp; "','" &amp; OrdenadaCliente!M193 &amp; "','" &amp; OrdenadaCliente!N193 &amp; "')")</f>
        <v>INSERT INTO tbl_Cliente VALUES('0916806888','ESPINOZA MORAN ITALIA DEL ROCIO','GRUPOGPS','090104','486','GUARDIA','0992831855001','0001','2-EMPRESA PRIVADA -SOCIEDADES / COMPANIAS','GPS GLOBAL PROTECTION SECURITY GLOBALPROTECTIONSECURITY CIA.','04601647','NORTE. MIRAFLORES, CALLE TERCERA NUMERO 104, INTERSECCION LAS PALMAS.','2024-12-01','2025-09-17')</v>
      </c>
    </row>
    <row r="193" spans="1:2" x14ac:dyDescent="0.25">
      <c r="A193" t="s">
        <v>2872</v>
      </c>
      <c r="B193" t="str">
        <f>CONCATENATE(A193 &amp; "'" &amp; OrdenadaCliente!A194 &amp; "','" &amp; OrdenadaCliente!B194 &amp; "','" &amp; OrdenadaCliente!C194 &amp; "','" &amp; OrdenadaCliente!D194 &amp; "','" &amp; OrdenadaCliente!E194 &amp; "','" &amp; OrdenadaCliente!F194 &amp; "','" &amp; OrdenadaCliente!G194 &amp; "','" &amp; OrdenadaCliente!H194 &amp; "','" &amp; OrdenadaCliente!I194 &amp; "','" &amp; OrdenadaCliente!J194 &amp; "','" &amp; OrdenadaCliente!K194 &amp; "','" &amp; OrdenadaCliente!L194 &amp; "','" &amp; OrdenadaCliente!M194 &amp; "','" &amp; OrdenadaCliente!N194 &amp; "')")</f>
        <v>INSERT INTO tbl_Cliente VALUES('0916807225','OROZCO CHANCAY DORIS GISSELLA','LA FRONDA. EL RIO BALZAR . 0. LA FRONDA. CERCA DE LA ESCUELA JOSE COLMENAREZ.','090450','1006','GANADOR DE CONCURSO QSM6','0968600800001','0021','14-FUNCION EJECUTIVA, LEGISL, JUDICIAL Y ORGANISMOS DEL ESTA','DIRECCION DISTRITAL 09D13 BALZAR COLIMES PALESTINA EDUCACION','042031534','LAS PAJITAS. ADAN ZEA BARRAGAN. S/N. LUCAS TRIVIÐO. ANTIGUO REGISTRO C','2020-06-01','2025-09-17')</v>
      </c>
    </row>
    <row r="194" spans="1:2" x14ac:dyDescent="0.25">
      <c r="A194" t="s">
        <v>2872</v>
      </c>
      <c r="B194" t="str">
        <f>CONCATENATE(A194 &amp; "'" &amp; OrdenadaCliente!A195 &amp; "','" &amp; OrdenadaCliente!B195 &amp; "','" &amp; OrdenadaCliente!C195 &amp; "','" &amp; OrdenadaCliente!D195 &amp; "','" &amp; OrdenadaCliente!E195 &amp; "','" &amp; OrdenadaCliente!F195 &amp; "','" &amp; OrdenadaCliente!G195 &amp; "','" &amp; OrdenadaCliente!H195 &amp; "','" &amp; OrdenadaCliente!I195 &amp; "','" &amp; OrdenadaCliente!J195 &amp; "','" &amp; OrdenadaCliente!K195 &amp; "','" &amp; OrdenadaCliente!L195 &amp; "','" &amp; OrdenadaCliente!M195 &amp; "','" &amp; OrdenadaCliente!N195 &amp; "')")</f>
        <v>INSERT INTO tbl_Cliente VALUES('0916807704','PINCAY QUIMIS FREDDY ALEJANDRO','0. 0. 00. 00. 00.','090112','749','AYUDANTE DE MAQUINARIA / INSTRUMENTISTA','0990013497001','0001','2-EMPRESA PRIVADA -SOCIEDADES / COMPANIAS','PLASTICOS ECUATORIANOS S.A','3703600','NORTE. KM. 8.5 VIA DAULE. 20. KM. 8.5 VIA DAULE. MERCADO LA FLROIDA.','2008-09-11','2025-09-17')</v>
      </c>
    </row>
    <row r="195" spans="1:2" x14ac:dyDescent="0.25">
      <c r="A195" t="s">
        <v>2872</v>
      </c>
      <c r="B195" t="str">
        <f>CONCATENATE(A195 &amp; "'" &amp; OrdenadaCliente!A196 &amp; "','" &amp; OrdenadaCliente!B196 &amp; "','" &amp; OrdenadaCliente!C196 &amp; "','" &amp; OrdenadaCliente!D196 &amp; "','" &amp; OrdenadaCliente!E196 &amp; "','" &amp; OrdenadaCliente!F196 &amp; "','" &amp; OrdenadaCliente!G196 &amp; "','" &amp; OrdenadaCliente!H196 &amp; "','" &amp; OrdenadaCliente!I196 &amp; "','" &amp; OrdenadaCliente!J196 &amp; "','" &amp; OrdenadaCliente!K196 &amp; "','" &amp; OrdenadaCliente!L196 &amp; "','" &amp; OrdenadaCliente!M196 &amp; "','" &amp; OrdenadaCliente!N196 &amp; "')")</f>
        <v>INSERT INTO tbl_Cliente VALUES('0916807845','CATUTO MALAVE WILMER RAUL','PARROQUIA COLONCHE COMUNA MANANTIAL DE GUANGALA','240152','475','TRABAJADOR EN GENERAL','2490411881001','0001','2-EMPRESA PRIVADA -SOCIEDADES / COMPANIAS','CONSORCIO TRANSPORTE ESCOLAR SANTA ELENA','NULL','JOSE LUIS TAMAYO (MUEY)','2025-05-15','2025-09-17')</v>
      </c>
    </row>
    <row r="196" spans="1:2" x14ac:dyDescent="0.25">
      <c r="A196" t="s">
        <v>2872</v>
      </c>
      <c r="B196" t="str">
        <f>CONCATENATE(A196 &amp; "'" &amp; OrdenadaCliente!A197 &amp; "','" &amp; OrdenadaCliente!B197 &amp; "','" &amp; OrdenadaCliente!C197 &amp; "','" &amp; OrdenadaCliente!D197 &amp; "','" &amp; OrdenadaCliente!E197 &amp; "','" &amp; OrdenadaCliente!F197 &amp; "','" &amp; OrdenadaCliente!G197 &amp; "','" &amp; OrdenadaCliente!H197 &amp; "','" &amp; OrdenadaCliente!I197 &amp; "','" &amp; OrdenadaCliente!J197 &amp; "','" &amp; OrdenadaCliente!K197 &amp; "','" &amp; OrdenadaCliente!L197 &amp; "','" &amp; OrdenadaCliente!M197 &amp; "','" &amp; OrdenadaCliente!N197 &amp; "')")</f>
        <v>INSERT INTO tbl_Cliente VALUES('0916807845','CATUTO MALAVE WILMER RAUL','GUANGALA BARRIO 12 DE OCTUBRE','240152','470','CHOFER','0916807845001','0001','3-EMPRESA UNIPERSONAL /  PEQUEÐA INDUSTRIA','CATUTO MALAVE WILMER RAUL','0999527256','AV. PRINCIPAL SN','2018-03-01','2025-09-17')</v>
      </c>
    </row>
    <row r="197" spans="1:2" x14ac:dyDescent="0.25">
      <c r="A197" t="s">
        <v>2872</v>
      </c>
      <c r="B197" t="str">
        <f>CONCATENATE(A197 &amp; "'" &amp; OrdenadaCliente!A198 &amp; "','" &amp; OrdenadaCliente!B198 &amp; "','" &amp; OrdenadaCliente!C198 &amp; "','" &amp; OrdenadaCliente!D198 &amp; "','" &amp; OrdenadaCliente!E198 &amp; "','" &amp; OrdenadaCliente!F198 &amp; "','" &amp; OrdenadaCliente!G198 &amp; "','" &amp; OrdenadaCliente!H198 &amp; "','" &amp; OrdenadaCliente!I198 &amp; "','" &amp; OrdenadaCliente!J198 &amp; "','" &amp; OrdenadaCliente!K198 &amp; "','" &amp; OrdenadaCliente!L198 &amp; "','" &amp; OrdenadaCliente!M198 &amp; "','" &amp; OrdenadaCliente!N198 &amp; "')")</f>
        <v>INSERT INTO tbl_Cliente VALUES('0916808116','ZAMBRANO MENDOZA PATRICIO JAVIER','ESMERALDAS ENTRE 10 DE AGOSTO Y 11 DE NOVIEMBRE','070750','483','AYUDANTE DE MANTENIMIENTO','0791843628001','0001','2-EMPRESA PRIVADA -SOCIEDADES / COMPANIAS','CORP VALLEJOZABALA S.A.S.','NULL','HUAQUILLAS','2024-09-17','2025-09-17')</v>
      </c>
    </row>
    <row r="198" spans="1:2" x14ac:dyDescent="0.25">
      <c r="A198" t="s">
        <v>2872</v>
      </c>
      <c r="B198" t="str">
        <f>CONCATENATE(A198 &amp; "'" &amp; OrdenadaCliente!A199 &amp; "','" &amp; OrdenadaCliente!B199 &amp; "','" &amp; OrdenadaCliente!C199 &amp; "','" &amp; OrdenadaCliente!D199 &amp; "','" &amp; OrdenadaCliente!E199 &amp; "','" &amp; OrdenadaCliente!F199 &amp; "','" &amp; OrdenadaCliente!G199 &amp; "','" &amp; OrdenadaCliente!H199 &amp; "','" &amp; OrdenadaCliente!I199 &amp; "','" &amp; OrdenadaCliente!J199 &amp; "','" &amp; OrdenadaCliente!K199 &amp; "','" &amp; OrdenadaCliente!L199 &amp; "','" &amp; OrdenadaCliente!M199 &amp; "','" &amp; OrdenadaCliente!N199 &amp; "')")</f>
        <v>INSERT INTO tbl_Cliente VALUES('0916808173','TOMALA PRADO NANCY MARIANELA','17 Y FRANCISCO SEGURA','090104','475','AFILIACION VOLUNTARIA ECUATORIANO Y EXTRANJERO DENTRO DEL ECUADOR','0916808173090','0001','32-AFILIACION VOLUNTARIA(TIPEM-32)','TOMALA PRADO NANCY MARIANELA','042228956','17 Y FRANCISCO SEGURA','2021-06-01','2025-09-17')</v>
      </c>
    </row>
    <row r="199" spans="1:2" x14ac:dyDescent="0.25">
      <c r="A199" t="s">
        <v>2872</v>
      </c>
      <c r="B199" t="str">
        <f>CONCATENATE(A199 &amp; "'" &amp; OrdenadaCliente!A200 &amp; "','" &amp; OrdenadaCliente!B200 &amp; "','" &amp; OrdenadaCliente!C200 &amp; "','" &amp; OrdenadaCliente!D200 &amp; "','" &amp; OrdenadaCliente!E200 &amp; "','" &amp; OrdenadaCliente!F200 &amp; "','" &amp; OrdenadaCliente!G200 &amp; "','" &amp; OrdenadaCliente!H200 &amp; "','" &amp; OrdenadaCliente!I200 &amp; "','" &amp; OrdenadaCliente!J200 &amp; "','" &amp; OrdenadaCliente!K200 &amp; "','" &amp; OrdenadaCliente!L200 &amp; "','" &amp; OrdenadaCliente!M200 &amp; "','" &amp; OrdenadaCliente!N200 &amp; "')")</f>
        <v>INSERT INTO tbl_Cliente VALUES('0920060621','RAMIREZ YAMUNAQUE MARTHA CECILIA','AV.12 NOVIEMBRE276 Y LIMONCOCHA','090112','480','TRABAJADOR EN GENERAL','0992657065001','0000','2-EMPRESA PRIVADA -SOCIEDADES / COMPANIAS','CENTRO DE ESTUDIOS S.A. SENDERESA','999999999','NA. S/VIA LA COSTA KM 21.5 . NA. NA. FRENTE A VALLE ALTO.','2022-05-02','2025-09-17')</v>
      </c>
    </row>
    <row r="200" spans="1:2" x14ac:dyDescent="0.25">
      <c r="A200" t="s">
        <v>2872</v>
      </c>
      <c r="B200" t="str">
        <f>CONCATENATE(A200 &amp; "'" &amp; OrdenadaCliente!A201 &amp; "','" &amp; OrdenadaCliente!B201 &amp; "','" &amp; OrdenadaCliente!C201 &amp; "','" &amp; OrdenadaCliente!D201 &amp; "','" &amp; OrdenadaCliente!E201 &amp; "','" &amp; OrdenadaCliente!F201 &amp; "','" &amp; OrdenadaCliente!G201 &amp; "','" &amp; OrdenadaCliente!H201 &amp; "','" &amp; OrdenadaCliente!I201 &amp; "','" &amp; OrdenadaCliente!J201 &amp; "','" &amp; OrdenadaCliente!K201 &amp; "','" &amp; OrdenadaCliente!L201 &amp; "','" &amp; OrdenadaCliente!M201 &amp; "','" &amp; OrdenadaCliente!N201 &amp; "')")</f>
        <v>INSERT INTO tbl_Cliente VALUES('0920060712','ANGUISACA ALAVA SHIRLEY MARY','NORTE. BRISAS DE SANTAY. VILLA7. MZCV. EMPRESACARTONERA.','090114','854','AUXILIAR DE ENFERMERIA','0968506380001','0001','14-FUNCION EJECUTIVA, LEGISL, JUDICIAL Y ORGANISMOS DEL ESTA','DIRECCION DISTRITAL 09D24 - DURAN - SALUD','042598430','CIUDADELA ALFONSO ORAMAS. AREAS VERDES. MZA 8. MATERNIDAD ORAMAS. CERC','2019-03-01','2025-09-17')</v>
      </c>
    </row>
    <row r="201" spans="1:2" x14ac:dyDescent="0.25">
      <c r="A201" t="s">
        <v>2872</v>
      </c>
      <c r="B201" t="str">
        <f>CONCATENATE(A201 &amp; "'" &amp; OrdenadaCliente!A202 &amp; "','" &amp; OrdenadaCliente!B202 &amp; "','" &amp; OrdenadaCliente!C202 &amp; "','" &amp; OrdenadaCliente!D202 &amp; "','" &amp; OrdenadaCliente!E202 &amp; "','" &amp; OrdenadaCliente!F202 &amp; "','" &amp; OrdenadaCliente!G202 &amp; "','" &amp; OrdenadaCliente!H202 &amp; "','" &amp; OrdenadaCliente!I202 &amp; "','" &amp; OrdenadaCliente!J202 &amp; "','" &amp; OrdenadaCliente!K202 &amp; "','" &amp; OrdenadaCliente!L202 &amp; "','" &amp; OrdenadaCliente!M202 &amp; "','" &amp; OrdenadaCliente!N202 &amp; "')")</f>
        <v>INSERT INTO tbl_Cliente VALUES('0920060845','CHAVEZ VILLEGAS INGRID PAOLA','COOP JAIME ROLDOS MZ. 1604 Y SL-1','090114','811','TRABAJADORES DE PRODUCCION: PESADORES DE CAJAS, ANOTADORES Y EST','0992528699001','0001','2-EMPRESA PRIVADA -SOCIEDADES / COMPANIAS','EMPACRECI S.A.','043707110','LOTIZACION PREDIO SANTAY. HIELAN. SOLAR 15. MZ A1. JUNTO FABRICA HIELO','2016-07-05','2025-09-17')</v>
      </c>
    </row>
    <row r="202" spans="1:2" x14ac:dyDescent="0.25">
      <c r="A202" t="s">
        <v>2872</v>
      </c>
      <c r="B202" t="str">
        <f>CONCATENATE(A202 &amp; "'" &amp; OrdenadaCliente!A203 &amp; "','" &amp; OrdenadaCliente!B203 &amp; "','" &amp; OrdenadaCliente!C203 &amp; "','" &amp; OrdenadaCliente!D203 &amp; "','" &amp; OrdenadaCliente!E203 &amp; "','" &amp; OrdenadaCliente!F203 &amp; "','" &amp; OrdenadaCliente!G203 &amp; "','" &amp; OrdenadaCliente!H203 &amp; "','" &amp; OrdenadaCliente!I203 &amp; "','" &amp; OrdenadaCliente!J203 &amp; "','" &amp; OrdenadaCliente!K203 &amp; "','" &amp; OrdenadaCliente!L203 &amp; "','" &amp; OrdenadaCliente!M203 &amp; "','" &amp; OrdenadaCliente!N203 &amp; "')")</f>
        <v>INSERT INTO tbl_Cliente VALUES('0920060886','JIMENEZ BAIDAL PABLO JAVIER','DOMINGO SAVIO 1208 Y GUERRERO MARTINEZ','090106','570','TRABAJADOR GENERAL','0920060886001','0001','3-EMPRESA UNIPERSONAL /  PEQUEÐA INDUSTRIA','JIMENEZ BAIDAL PABLO JAVIER','043070405','DOMINGO SAVIO 1208 G. MARTINEZ. -. SEGOVIA','2019-05-01','2025-09-17')</v>
      </c>
    </row>
    <row r="203" spans="1:2" x14ac:dyDescent="0.25">
      <c r="A203" t="s">
        <v>2872</v>
      </c>
      <c r="B203" t="str">
        <f>CONCATENATE(A203 &amp; "'" &amp; OrdenadaCliente!A204 &amp; "','" &amp; OrdenadaCliente!B204 &amp; "','" &amp; OrdenadaCliente!C204 &amp; "','" &amp; OrdenadaCliente!D204 &amp; "','" &amp; OrdenadaCliente!E204 &amp; "','" &amp; OrdenadaCliente!F204 &amp; "','" &amp; OrdenadaCliente!G204 &amp; "','" &amp; OrdenadaCliente!H204 &amp; "','" &amp; OrdenadaCliente!I204 &amp; "','" &amp; OrdenadaCliente!J204 &amp; "','" &amp; OrdenadaCliente!K204 &amp; "','" &amp; OrdenadaCliente!L204 &amp; "','" &amp; OrdenadaCliente!M204 &amp; "','" &amp; OrdenadaCliente!N204 &amp; "')")</f>
        <v>INSERT INTO tbl_Cliente VALUES('0920061439','BALDEON PANCHANA JOSE LUIS','CDLA. LA ALEGRIA MZ. 1501 VILLA 16','090102','1156','OPERADOR GENERAL DE MAQUINARIA/EQUIPO DEL SECTOR DE METALMECANICA','0990041105001','9028','2-EMPRESA PRIVADA -SOCIEDADES / COMPANIAS','ENVASES DEL LITORAL S.A.','042100360','NORTE. KM 11.5 VIA DAULE MZ 28 SL 5. S/N. S/N. FRENTE A LINDE.','2023-03-07','2025-09-17')</v>
      </c>
    </row>
    <row r="204" spans="1:2" x14ac:dyDescent="0.25">
      <c r="A204" t="s">
        <v>2872</v>
      </c>
      <c r="B204" t="str">
        <f>CONCATENATE(A204 &amp; "'" &amp; OrdenadaCliente!A205 &amp; "','" &amp; OrdenadaCliente!B205 &amp; "','" &amp; OrdenadaCliente!C205 &amp; "','" &amp; OrdenadaCliente!D205 &amp; "','" &amp; OrdenadaCliente!E205 &amp; "','" &amp; OrdenadaCliente!F205 &amp; "','" &amp; OrdenadaCliente!G205 &amp; "','" &amp; OrdenadaCliente!H205 &amp; "','" &amp; OrdenadaCliente!I205 &amp; "','" &amp; OrdenadaCliente!J205 &amp; "','" &amp; OrdenadaCliente!K205 &amp; "','" &amp; OrdenadaCliente!L205 &amp; "','" &amp; OrdenadaCliente!M205 &amp; "','" &amp; OrdenadaCliente!N205 &amp; "')")</f>
        <v>INSERT INTO tbl_Cliente VALUES('0920061728','ISIDORO ESPOSTA GUILLERMO EDUARDO','NUEVA KENNEDY AV. DEL PERIODISTA #134 Y 1ERA .ESTE','090112','4500','GERENTES ','0992458445001','0001','2-EMPRESA PRIVADA -SOCIEDADES / COMPANIAS','DISTRIDENTAL S.A.','042296118','KENNEDY NUEVA. AV. DEL PERIODISTA 134 CALLE PRIMERA ESTE. 134. CALLE P','2010-09-01','2025-09-17')</v>
      </c>
    </row>
    <row r="205" spans="1:2" x14ac:dyDescent="0.25">
      <c r="A205" t="s">
        <v>2872</v>
      </c>
      <c r="B205" t="str">
        <f>CONCATENATE(A205 &amp; "'" &amp; OrdenadaCliente!A206 &amp; "','" &amp; OrdenadaCliente!B206 &amp; "','" &amp; OrdenadaCliente!C206 &amp; "','" &amp; OrdenadaCliente!D206 &amp; "','" &amp; OrdenadaCliente!E206 &amp; "','" &amp; OrdenadaCliente!F206 &amp; "','" &amp; OrdenadaCliente!G206 &amp; "','" &amp; OrdenadaCliente!H206 &amp; "','" &amp; OrdenadaCliente!I206 &amp; "','" &amp; OrdenadaCliente!J206 &amp; "','" &amp; OrdenadaCliente!K206 &amp; "','" &amp; OrdenadaCliente!L206 &amp; "','" &amp; OrdenadaCliente!M206 &amp; "','" &amp; OrdenadaCliente!N206 &amp; "')")</f>
        <v>INSERT INTO tbl_Cliente VALUES('1350215958','BERMELLO COVEÐA TANIA YERENYS','LA PACHAY','130302','110','JEFE DE FAMILIA DEL SSC','4302187000000','0001','17-ORGANIZACION CAMPESINA','EL CEIBO','043727310','SANTA RITA/CHONE/MANABI','2022-10-01','2025-09-17')</v>
      </c>
    </row>
    <row r="206" spans="1:2" x14ac:dyDescent="0.25">
      <c r="A206" t="s">
        <v>2872</v>
      </c>
      <c r="B206" t="str">
        <f>CONCATENATE(A206 &amp; "'" &amp; OrdenadaCliente!A207 &amp; "','" &amp; OrdenadaCliente!B207 &amp; "','" &amp; OrdenadaCliente!C207 &amp; "','" &amp; OrdenadaCliente!D207 &amp; "','" &amp; OrdenadaCliente!E207 &amp; "','" &amp; OrdenadaCliente!F207 &amp; "','" &amp; OrdenadaCliente!G207 &amp; "','" &amp; OrdenadaCliente!H207 &amp; "','" &amp; OrdenadaCliente!I207 &amp; "','" &amp; OrdenadaCliente!J207 &amp; "','" &amp; OrdenadaCliente!K207 &amp; "','" &amp; OrdenadaCliente!L207 &amp; "','" &amp; OrdenadaCliente!M207 &amp; "','" &amp; OrdenadaCliente!N207 &amp; "')")</f>
        <v>INSERT INTO tbl_Cliente VALUES('1350217541','ALCIVAR LOOR RICHARD XAVIER','9 DE OCTUBRE Y JUAN MONTALVO','091602','475','INSTRUCTOR PRACTICO DE CONDUCCION','1391932269001','0000','2-EMPRESA PRIVADA -SOCIEDADES / COMPANIAS','MANGODRIVE S.A.S. SOCIEDAD POR ACCIONES SIMPLIFICADA','NULL','ANDR╔S DE VERA','2024-01-01','2025-09-17')</v>
      </c>
    </row>
    <row r="207" spans="1:2" x14ac:dyDescent="0.25">
      <c r="A207" t="s">
        <v>2872</v>
      </c>
      <c r="B207" t="str">
        <f>CONCATENATE(A207 &amp; "'" &amp; OrdenadaCliente!A208 &amp; "','" &amp; OrdenadaCliente!B208 &amp; "','" &amp; OrdenadaCliente!C208 &amp; "','" &amp; OrdenadaCliente!D208 &amp; "','" &amp; OrdenadaCliente!E208 &amp; "','" &amp; OrdenadaCliente!F208 &amp; "','" &amp; OrdenadaCliente!G208 &amp; "','" &amp; OrdenadaCliente!H208 &amp; "','" &amp; OrdenadaCliente!I208 &amp; "','" &amp; OrdenadaCliente!J208 &amp; "','" &amp; OrdenadaCliente!K208 &amp; "','" &amp; OrdenadaCliente!L208 &amp; "','" &amp; OrdenadaCliente!M208 &amp; "','" &amp; OrdenadaCliente!N208 &amp; "')")</f>
        <v>INSERT INTO tbl_Cliente VALUES('1350218564','VALERIANO BARRETO CELIO KEVIN','MANABI, PARROQUI BELLA VISTA','071350','570','TRABAJADOR CAMPO','0990670307001','0000','2-EMPRESA PRIVADA -SOCIEDADES / COMPANIAS','BIRA BIENES RAICES S.A.','072972227','VIA A BUZA. VIA A BUZA KM 2.5 CURVA DE LOS CIRUELOS S/N. S/N. S/N. SIT','2021-08-24','2025-09-17')</v>
      </c>
    </row>
    <row r="208" spans="1:2" x14ac:dyDescent="0.25">
      <c r="A208" t="s">
        <v>2872</v>
      </c>
      <c r="B208" t="str">
        <f>CONCATENATE(A208 &amp; "'" &amp; OrdenadaCliente!A209 &amp; "','" &amp; OrdenadaCliente!B209 &amp; "','" &amp; OrdenadaCliente!C209 &amp; "','" &amp; OrdenadaCliente!D209 &amp; "','" &amp; OrdenadaCliente!E209 &amp; "','" &amp; OrdenadaCliente!F209 &amp; "','" &amp; OrdenadaCliente!G209 &amp; "','" &amp; OrdenadaCliente!H209 &amp; "','" &amp; OrdenadaCliente!I209 &amp; "','" &amp; OrdenadaCliente!J209 &amp; "','" &amp; OrdenadaCliente!K209 &amp; "','" &amp; OrdenadaCliente!L209 &amp; "','" &amp; OrdenadaCliente!M209 &amp; "','" &amp; OrdenadaCliente!N209 &amp; "')")</f>
        <v>INSERT INTO tbl_Cliente VALUES('1350218762','VERA CEVALLOS SELENA EMPERATRIZ','MANABI','130104','1558','VENDEDOR / A','1791767071001','0000','2-EMPRESA PRIVADA -SOCIEDADES / COMPANIAS','COSMETICOS E-COS S.A.','042286004','NORTE . AV. DELAS AMERICAS ED.SONAPAL BODEGA 16 CON LOGO ALFAPARF. BOD','2023-03-27','2025-09-17')</v>
      </c>
    </row>
    <row r="209" spans="1:2" x14ac:dyDescent="0.25">
      <c r="A209" t="s">
        <v>2872</v>
      </c>
      <c r="B209" t="str">
        <f>CONCATENATE(A209 &amp; "'" &amp; OrdenadaCliente!A210 &amp; "','" &amp; OrdenadaCliente!B210 &amp; "','" &amp; OrdenadaCliente!C210 &amp; "','" &amp; OrdenadaCliente!D210 &amp; "','" &amp; OrdenadaCliente!E210 &amp; "','" &amp; OrdenadaCliente!F210 &amp; "','" &amp; OrdenadaCliente!G210 &amp; "','" &amp; OrdenadaCliente!H210 &amp; "','" &amp; OrdenadaCliente!I210 &amp; "','" &amp; OrdenadaCliente!J210 &amp; "','" &amp; OrdenadaCliente!K210 &amp; "','" &amp; OrdenadaCliente!L210 &amp; "','" &amp; OrdenadaCliente!M210 &amp; "','" &amp; OrdenadaCliente!N210 &amp; "')")</f>
        <v>INSERT INTO tbl_Cliente VALUES('1350219505','PONCE VALERIANO KEVIN JAVIER','MANABI, PARROQUIA BELLAVISTA','NULL','1013','TRABAJADOR ACUICOLA','0991257721001','0000','2-EMPRESA PRIVADA -SOCIEDADES / COMPANIAS','INDUSTRIAL PESQUERA SANTA PRISCILA S.A.','046005231','MAPASINGUE. KM.5 1/2 VIA A DAULE, MAPASINGUE ESTE CALLE SEXTA (ESQ). 5','NULL','2025-09-17')</v>
      </c>
    </row>
    <row r="210" spans="1:2" x14ac:dyDescent="0.25">
      <c r="A210" t="s">
        <v>2872</v>
      </c>
      <c r="B210" t="str">
        <f>CONCATENATE(A210 &amp; "'" &amp; OrdenadaCliente!A211 &amp; "','" &amp; OrdenadaCliente!B211 &amp; "','" &amp; OrdenadaCliente!C211 &amp; "','" &amp; OrdenadaCliente!D211 &amp; "','" &amp; OrdenadaCliente!E211 &amp; "','" &amp; OrdenadaCliente!F211 &amp; "','" &amp; OrdenadaCliente!G211 &amp; "','" &amp; OrdenadaCliente!H211 &amp; "','" &amp; OrdenadaCliente!I211 &amp; "','" &amp; OrdenadaCliente!J211 &amp; "','" &amp; OrdenadaCliente!K211 &amp; "','" &amp; OrdenadaCliente!L211 &amp; "','" &amp; OrdenadaCliente!M211 &amp; "','" &amp; OrdenadaCliente!N211 &amp; "')")</f>
        <v>INSERT INTO tbl_Cliente VALUES('1350220222','CEDEÐO MACIAS STEPHANIE ROMINA','CDLA SAN CRISTOBAL','130108','490','SIN RELACION DE DEPENDENCIA','1350220222001','0001','3-EMPRESA UNIPERSONAL /  PEQUEÐA INDUSTRIA','CEDEÐO MACIAS STEPHANIE ROMINA','NULL','18 DE OCTUBRE','2024-09-01','2025-09-17')</v>
      </c>
    </row>
    <row r="211" spans="1:2" x14ac:dyDescent="0.25">
      <c r="A211" t="s">
        <v>2872</v>
      </c>
      <c r="B211" t="str">
        <f>CONCATENATE(A211 &amp; "'" &amp; OrdenadaCliente!A212 &amp; "','" &amp; OrdenadaCliente!B212 &amp; "','" &amp; OrdenadaCliente!C212 &amp; "','" &amp; OrdenadaCliente!D212 &amp; "','" &amp; OrdenadaCliente!E212 &amp; "','" &amp; OrdenadaCliente!F212 &amp; "','" &amp; OrdenadaCliente!G212 &amp; "','" &amp; OrdenadaCliente!H212 &amp; "','" &amp; OrdenadaCliente!I212 &amp; "','" &amp; OrdenadaCliente!J212 &amp; "','" &amp; OrdenadaCliente!K212 &amp; "','" &amp; OrdenadaCliente!L212 &amp; "','" &amp; OrdenadaCliente!M212 &amp; "','" &amp; OrdenadaCliente!N212 &amp; "')")</f>
        <v>INSERT INTO tbl_Cliente VALUES('1350223408','MENDOZA SOLEDISPA SARA','PORTOVIEJO, CALLE 12 DE OCTUBRE Y 26 DE SEPTIEMBRE','130801','1412','ESPECIALISTA ZONAL DE ADMINISTRACION, ANALISIS Y USO DE BIENES','1360086090001','0000','14-FUNCION EJECUTIVA, LEGISL, JUDICIAL Y ORGANISMOS DEL ESTA','DIRECCION ZONAL - ZONA 4 - SECRETARIA TECNICA DE GESTION INM','053701260','CIUDAD ALFARO. CIUDAD ALFARO FRENTE A LA ASAMBLEA NACIONAL. 1. 1. EDIF','2023-06-01','2025-09-17')</v>
      </c>
    </row>
    <row r="212" spans="1:2" x14ac:dyDescent="0.25">
      <c r="A212" t="s">
        <v>2872</v>
      </c>
      <c r="B212" t="str">
        <f>CONCATENATE(A212 &amp; "'" &amp; OrdenadaCliente!A213 &amp; "','" &amp; OrdenadaCliente!B213 &amp; "','" &amp; OrdenadaCliente!C213 &amp; "','" &amp; OrdenadaCliente!D213 &amp; "','" &amp; OrdenadaCliente!E213 &amp; "','" &amp; OrdenadaCliente!F213 &amp; "','" &amp; OrdenadaCliente!G213 &amp; "','" &amp; OrdenadaCliente!H213 &amp; "','" &amp; OrdenadaCliente!I213 &amp; "','" &amp; OrdenadaCliente!J213 &amp; "','" &amp; OrdenadaCliente!K213 &amp; "','" &amp; OrdenadaCliente!L213 &amp; "','" &amp; OrdenadaCliente!M213 &amp; "','" &amp; OrdenadaCliente!N213 &amp; "')")</f>
        <v>INSERT INTO tbl_Cliente VALUES('1350224174','VERA ANDRADE HENRY ELIAS','SNNNNNNNNNNNNNNNNSNNNNNNNNNNNNNNNNN Y SNNNNNNNNNNNNNN','131351','1029','OBRERO DE PRODUCCION','0992708581001','0000','2-EMPRESA PRIVADA -SOCIEDADES / COMPANIAS','TROPICAL PACKING ECUADOR S.A TROPACK','046055316','NORTE. KM. 26 VIA DURAN BOLICHE. NO TIENE. VIA DURAN BOLICHE. CERCA PE','2022-03-18','2025-09-17')</v>
      </c>
    </row>
    <row r="213" spans="1:2" x14ac:dyDescent="0.25">
      <c r="A213" t="s">
        <v>2872</v>
      </c>
      <c r="B213" t="str">
        <f>CONCATENATE(A213 &amp; "'" &amp; OrdenadaCliente!A214 &amp; "','" &amp; OrdenadaCliente!B214 &amp; "','" &amp; OrdenadaCliente!C214 &amp; "','" &amp; OrdenadaCliente!D214 &amp; "','" &amp; OrdenadaCliente!E214 &amp; "','" &amp; OrdenadaCliente!F214 &amp; "','" &amp; OrdenadaCliente!G214 &amp; "','" &amp; OrdenadaCliente!H214 &amp; "','" &amp; OrdenadaCliente!I214 &amp; "','" &amp; OrdenadaCliente!J214 &amp; "','" &amp; OrdenadaCliente!K214 &amp; "','" &amp; OrdenadaCliente!L214 &amp; "','" &amp; OrdenadaCliente!M214 &amp; "','" &amp; OrdenadaCliente!N214 &amp; "')")</f>
        <v>INSERT INTO tbl_Cliente VALUES('1350224299','MOLINA MERA YULEXY THALIA','COOP. 17 DE DICIEMBRE','170606','487','CONTADOR / CONTADOR GENERAL','2390636485001','0000','2-EMPRESA PRIVADA -SOCIEDADES / COMPANIAS','PROPECA S.A.S.','NULL','SANTO DOMINGO DE LOS COLO','2024-02-01','2025-09-17')</v>
      </c>
    </row>
    <row r="214" spans="1:2" x14ac:dyDescent="0.25">
      <c r="A214" t="s">
        <v>2872</v>
      </c>
      <c r="B214" t="str">
        <f>CONCATENATE(A214 &amp; "'" &amp; OrdenadaCliente!A215 &amp; "','" &amp; OrdenadaCliente!B215 &amp; "','" &amp; OrdenadaCliente!C215 &amp; "','" &amp; OrdenadaCliente!D215 &amp; "','" &amp; OrdenadaCliente!E215 &amp; "','" &amp; OrdenadaCliente!F215 &amp; "','" &amp; OrdenadaCliente!G215 &amp; "','" &amp; OrdenadaCliente!H215 &amp; "','" &amp; OrdenadaCliente!I215 &amp; "','" &amp; OrdenadaCliente!J215 &amp; "','" &amp; OrdenadaCliente!K215 &amp; "','" &amp; OrdenadaCliente!L215 &amp; "','" &amp; OrdenadaCliente!M215 &amp; "','" &amp; OrdenadaCliente!N215 &amp; "')")</f>
        <v>INSERT INTO tbl_Cliente VALUES('1350224299','MOLINA MERA YULEXY THALIA','COOP. 17 DE DICIEMBRE','170606','487','CONTADOR / CONTADOR GENERAL','2390635802001','0000','2-EMPRESA PRIVADA -SOCIEDADES / COMPANIAS','CASTILLO SAGBAY S.A.S.','NULL','SANTO DOMINGO DE LOS COLO','2024-02-01','2025-09-17')</v>
      </c>
    </row>
    <row r="215" spans="1:2" x14ac:dyDescent="0.25">
      <c r="A215" t="s">
        <v>2872</v>
      </c>
      <c r="B215" t="str">
        <f>CONCATENATE(A215 &amp; "'" &amp; OrdenadaCliente!A216 &amp; "','" &amp; OrdenadaCliente!B216 &amp; "','" &amp; OrdenadaCliente!C216 &amp; "','" &amp; OrdenadaCliente!D216 &amp; "','" &amp; OrdenadaCliente!E216 &amp; "','" &amp; OrdenadaCliente!F216 &amp; "','" &amp; OrdenadaCliente!G216 &amp; "','" &amp; OrdenadaCliente!H216 &amp; "','" &amp; OrdenadaCliente!I216 &amp; "','" &amp; OrdenadaCliente!J216 &amp; "','" &amp; OrdenadaCliente!K216 &amp; "','" &amp; OrdenadaCliente!L216 &amp; "','" &amp; OrdenadaCliente!M216 &amp; "','" &amp; OrdenadaCliente!N216 &amp; "')")</f>
        <v>INSERT INTO tbl_Cliente VALUES('1350224588','GOROTIZA ALAVA ADONYS SANTIAGO','PORTOVIEJO','130106','475','TRABAJADOR EN GENERAL','1309091906001','0001','30-TRABAJADORES AUTONOMOS Y SIN RELACION DE DEPENDENCIA','ZAMBRANO MENDOZA HUGO ERNESTO','093450276','LAS ORQUIDEAS. CDLA.LAS ORQUIDEAS. SN. MZ J. DIAG PARQUE LAS ORQ.','2025-03-01','2025-09-17')</v>
      </c>
    </row>
    <row r="216" spans="1:2" x14ac:dyDescent="0.25">
      <c r="A216" t="s">
        <v>2872</v>
      </c>
      <c r="B216" t="str">
        <f>CONCATENATE(A216 &amp; "'" &amp; OrdenadaCliente!A217 &amp; "','" &amp; OrdenadaCliente!B217 &amp; "','" &amp; OrdenadaCliente!C217 &amp; "','" &amp; OrdenadaCliente!D217 &amp; "','" &amp; OrdenadaCliente!E217 &amp; "','" &amp; OrdenadaCliente!F217 &amp; "','" &amp; OrdenadaCliente!G217 &amp; "','" &amp; OrdenadaCliente!H217 &amp; "','" &amp; OrdenadaCliente!I217 &amp; "','" &amp; OrdenadaCliente!J217 &amp; "','" &amp; OrdenadaCliente!K217 &amp; "','" &amp; OrdenadaCliente!L217 &amp; "','" &amp; OrdenadaCliente!M217 &amp; "','" &amp; OrdenadaCliente!N217 &amp; "')")</f>
        <v>INSERT INTO tbl_Cliente VALUES('1350225767','PEREZ PILOSO YUDY BETZABETH','MONTECRISTI- CARCEL','130902','750','TRABAJADORES DE PRODUCCION: ENVASADORAS - EMPACADORAS - AYUDANTE PESAD','1391700776001','0000','2-EMPRESA PRIVADA -SOCIEDADES / COMPANIAS','TECNICA Y COMERCIO DE LA PESCA C.A. TECOPESCA','2389130 HA','JARAMIJO. VIA MANTA ROCAFUERTE KM 4 ATRAS COMP.FISHCOR. S/N. S/N. ATR','2024-08-21','2025-09-17')</v>
      </c>
    </row>
    <row r="217" spans="1:2" x14ac:dyDescent="0.25">
      <c r="A217" t="s">
        <v>2872</v>
      </c>
      <c r="B217" t="str">
        <f>CONCATENATE(A217 &amp; "'" &amp; OrdenadaCliente!A218 &amp; "','" &amp; OrdenadaCliente!B218 &amp; "','" &amp; OrdenadaCliente!C218 &amp; "','" &amp; OrdenadaCliente!D218 &amp; "','" &amp; OrdenadaCliente!E218 &amp; "','" &amp; OrdenadaCliente!F218 &amp; "','" &amp; OrdenadaCliente!G218 &amp; "','" &amp; OrdenadaCliente!H218 &amp; "','" &amp; OrdenadaCliente!I218 &amp; "','" &amp; OrdenadaCliente!J218 &amp; "','" &amp; OrdenadaCliente!K218 &amp; "','" &amp; OrdenadaCliente!L218 &amp; "','" &amp; OrdenadaCliente!M218 &amp; "','" &amp; OrdenadaCliente!N218 &amp; "')")</f>
        <v>INSERT INTO tbl_Cliente VALUES('1350225858','GOMEZ MEZA KAROL LICETH','MANABIS','090112','486','PROMOTOR DE VENTAS','0991266461001','0000','2-EMPRESA PRIVADA -SOCIEDADES / COMPANIAS','INPROFARM COMPANIA ECUATORIANA DE PRODUCTOS FARMACEUTICOS S.','043080684','NORTE. AV. JUAN TANCA MARENGO S/N . KM 4.5. NA. DIAGONAL A FRENOSEG.','2024-03-01','2025-09-17')</v>
      </c>
    </row>
    <row r="218" spans="1:2" x14ac:dyDescent="0.25">
      <c r="A218" t="s">
        <v>2872</v>
      </c>
      <c r="B218" t="str">
        <f>CONCATENATE(A218 &amp; "'" &amp; OrdenadaCliente!A219 &amp; "','" &amp; OrdenadaCliente!B219 &amp; "','" &amp; OrdenadaCliente!C219 &amp; "','" &amp; OrdenadaCliente!D219 &amp; "','" &amp; OrdenadaCliente!E219 &amp; "','" &amp; OrdenadaCliente!F219 &amp; "','" &amp; OrdenadaCliente!G219 &amp; "','" &amp; OrdenadaCliente!H219 &amp; "','" &amp; OrdenadaCliente!I219 &amp; "','" &amp; OrdenadaCliente!J219 &amp; "','" &amp; OrdenadaCliente!K219 &amp; "','" &amp; OrdenadaCliente!L219 &amp; "','" &amp; OrdenadaCliente!M219 &amp; "','" &amp; OrdenadaCliente!N219 &amp; "')")</f>
        <v>INSERT INTO tbl_Cliente VALUES('1350226021','CUSME CUSME EDISON DAMIAN','LAS LOZAS','130156','110','JEFE DE FAMILIA DEL SSC','4302203600000','0000','17-ORGANIZACION CAMPESINA','SAN MIGUEL','2983364','SAN MIGUEL','2017-06-01','2025-09-17')</v>
      </c>
    </row>
    <row r="219" spans="1:2" x14ac:dyDescent="0.25">
      <c r="A219" t="s">
        <v>2872</v>
      </c>
      <c r="B219" t="str">
        <f>CONCATENATE(A219 &amp; "'" &amp; OrdenadaCliente!A220 &amp; "','" &amp; OrdenadaCliente!B220 &amp; "','" &amp; OrdenadaCliente!C220 &amp; "','" &amp; OrdenadaCliente!D220 &amp; "','" &amp; OrdenadaCliente!E220 &amp; "','" &amp; OrdenadaCliente!F220 &amp; "','" &amp; OrdenadaCliente!G220 &amp; "','" &amp; OrdenadaCliente!H220 &amp; "','" &amp; OrdenadaCliente!I220 &amp; "','" &amp; OrdenadaCliente!J220 &amp; "','" &amp; OrdenadaCliente!K220 &amp; "','" &amp; OrdenadaCliente!L220 &amp; "','" &amp; OrdenadaCliente!M220 &amp; "','" &amp; OrdenadaCliente!N220 &amp; "')")</f>
        <v>INSERT INTO tbl_Cliente VALUES('1350226146','JURADO CATAGUA TIPHANY MAYUMY','PORTOVIEJO','130105','484','SECRETARIA / OFICINISTA','1305239079001','0000','3-EMPRESA UNIPERSONAL /  PEQUEÐA INDUSTRIA','CATAGUA ZABEDRA HUMBERTO EMILIO','052041678','SAN PABLO. VENEZUELA S/N . S/N. FRANCISCO DE PAULA MOREIRA. DIAGONAL A','2022-06-01','2025-09-17')</v>
      </c>
    </row>
    <row r="220" spans="1:2" x14ac:dyDescent="0.25">
      <c r="A220" t="s">
        <v>2872</v>
      </c>
      <c r="B220" t="str">
        <f>CONCATENATE(A220 &amp; "'" &amp; OrdenadaCliente!A221 &amp; "','" &amp; OrdenadaCliente!B221 &amp; "','" &amp; OrdenadaCliente!C221 &amp; "','" &amp; OrdenadaCliente!D221 &amp; "','" &amp; OrdenadaCliente!E221 &amp; "','" &amp; OrdenadaCliente!F221 &amp; "','" &amp; OrdenadaCliente!G221 &amp; "','" &amp; OrdenadaCliente!H221 &amp; "','" &amp; OrdenadaCliente!I221 &amp; "','" &amp; OrdenadaCliente!J221 &amp; "','" &amp; OrdenadaCliente!K221 &amp; "','" &amp; OrdenadaCliente!L221 &amp; "','" &amp; OrdenadaCliente!M221 &amp; "','" &amp; OrdenadaCliente!N221 &amp; "')")</f>
        <v>INSERT INTO tbl_Cliente VALUES('1350226690','MOREIRA CASTRO CARLOS ANTONIO','MIGRACION DE DATOS BAJO DEMANDA','130103','115','JEFE DE FAMILIA DEL SSC','4302162000000','0000','17-ORGANIZACION CAMPESINA','PAULO EMILIO MACIAS','072881707','COLON/PORTOVIEJO/MANABI','2017-12-01','2025-09-17')</v>
      </c>
    </row>
    <row r="221" spans="1:2" x14ac:dyDescent="0.25">
      <c r="A221" t="s">
        <v>2872</v>
      </c>
      <c r="B221" t="str">
        <f>CONCATENATE(A221 &amp; "'" &amp; OrdenadaCliente!A222 &amp; "','" &amp; OrdenadaCliente!B222 &amp; "','" &amp; OrdenadaCliente!C222 &amp; "','" &amp; OrdenadaCliente!D222 &amp; "','" &amp; OrdenadaCliente!E222 &amp; "','" &amp; OrdenadaCliente!F222 &amp; "','" &amp; OrdenadaCliente!G222 &amp; "','" &amp; OrdenadaCliente!H222 &amp; "','" &amp; OrdenadaCliente!I222 &amp; "','" &amp; OrdenadaCliente!J222 &amp; "','" &amp; OrdenadaCliente!K222 &amp; "','" &amp; OrdenadaCliente!L222 &amp; "','" &amp; OrdenadaCliente!M222 &amp; "','" &amp; OrdenadaCliente!N222 &amp; "')")</f>
        <v>INSERT INTO tbl_Cliente VALUES('1350227565','BRIONES MUÐIZ KATIUSCA YAMILETH','LOS ANGELES DE COLON VIA PACHINCHE','130103','475','AFILIADO VOLUNTARIO','1350227565001','0000','32-AFILIACION VOLUNTARIA(TIPEM-32)','BRIONES MUÐIZ KATIUSCA YAMILETH','052420392','COL╦N','2023-08-01','2025-09-17')</v>
      </c>
    </row>
    <row r="222" spans="1:2" x14ac:dyDescent="0.25">
      <c r="A222" t="s">
        <v>2872</v>
      </c>
      <c r="B222" t="str">
        <f>CONCATENATE(A222 &amp; "'" &amp; OrdenadaCliente!A223 &amp; "','" &amp; OrdenadaCliente!B223 &amp; "','" &amp; OrdenadaCliente!C223 &amp; "','" &amp; OrdenadaCliente!D223 &amp; "','" &amp; OrdenadaCliente!E223 &amp; "','" &amp; OrdenadaCliente!F223 &amp; "','" &amp; OrdenadaCliente!G223 &amp; "','" &amp; OrdenadaCliente!H223 &amp; "','" &amp; OrdenadaCliente!I223 &amp; "','" &amp; OrdenadaCliente!J223 &amp; "','" &amp; OrdenadaCliente!K223 &amp; "','" &amp; OrdenadaCliente!L223 &amp; "','" &amp; OrdenadaCliente!M223 &amp; "','" &amp; OrdenadaCliente!N223 &amp; "')")</f>
        <v>INSERT INTO tbl_Cliente VALUES('1350227631','LUCAS REINA AMY JAMILETH','PORTOVIEJO','130150','2000','ASISTENTE / AYUDANTE / AUXILIAR DE SERVICIOS EN GE','1391876262001','0000','2-EMPRESA PRIVADA -SOCIEDADES / COMPANIAS','LACTEOSSANISIDRO S.A.','0999186980','PORTOVIEJO. S/N AV MANABI 326 ENTRE ALAJUELA Y QUITO S/N. 326. ALAJUEL','2022-01-01','2025-09-17')</v>
      </c>
    </row>
    <row r="223" spans="1:2" x14ac:dyDescent="0.25">
      <c r="A223" t="s">
        <v>2872</v>
      </c>
      <c r="B223" t="str">
        <f>CONCATENATE(A223 &amp; "'" &amp; OrdenadaCliente!A224 &amp; "','" &amp; OrdenadaCliente!B224 &amp; "','" &amp; OrdenadaCliente!C224 &amp; "','" &amp; OrdenadaCliente!D224 &amp; "','" &amp; OrdenadaCliente!E224 &amp; "','" &amp; OrdenadaCliente!F224 &amp; "','" &amp; OrdenadaCliente!G224 &amp; "','" &amp; OrdenadaCliente!H224 &amp; "','" &amp; OrdenadaCliente!I224 &amp; "','" &amp; OrdenadaCliente!J224 &amp; "','" &amp; OrdenadaCliente!K224 &amp; "','" &amp; OrdenadaCliente!L224 &amp; "','" &amp; OrdenadaCliente!M224 &amp; "','" &amp; OrdenadaCliente!N224 &amp; "')")</f>
        <v>INSERT INTO tbl_Cliente VALUES('1350228407','QUIJIJE SOLORZANO EDISSON STEVEN','PUNA 3','070102','766','OPERADOR DE BOMBAS DE RIEGO, DRENAJE Y BANDEADORES','0992672595001','0000','2-EMPRESA PRIVADA -SOCIEDADES / COMPANIAS','HENG XIN CIA LTDA','2-984-628','CENTRO. MINI URBANIZACION QUIROLA. S/N. S/N. A 100 MTRS LAVADORA.','2020-11-25','2025-09-17')</v>
      </c>
    </row>
    <row r="224" spans="1:2" x14ac:dyDescent="0.25">
      <c r="A224" t="s">
        <v>2872</v>
      </c>
      <c r="B224" t="str">
        <f>CONCATENATE(A224 &amp; "'" &amp; OrdenadaCliente!A225 &amp; "','" &amp; OrdenadaCliente!B225 &amp; "','" &amp; OrdenadaCliente!C225 &amp; "','" &amp; OrdenadaCliente!D225 &amp; "','" &amp; OrdenadaCliente!E225 &amp; "','" &amp; OrdenadaCliente!F225 &amp; "','" &amp; OrdenadaCliente!G225 &amp; "','" &amp; OrdenadaCliente!H225 &amp; "','" &amp; OrdenadaCliente!I225 &amp; "','" &amp; OrdenadaCliente!J225 &amp; "','" &amp; OrdenadaCliente!K225 &amp; "','" &amp; OrdenadaCliente!L225 &amp; "','" &amp; OrdenadaCliente!M225 &amp; "','" &amp; OrdenadaCliente!N225 &amp; "')")</f>
        <v>INSERT INTO tbl_Cliente VALUES('1350228480','BORJA RIVERA KARINA MAGALY','JIMMY CANDEL . MARQUEZ DE LA PLATA . SD. SD. A TRAS DEL HOSPITAL LIBORIO PANCHAN','240102','1212','PSICOLOGO/A CLINICO/A 1','0968517150001','0000','14-FUNCION EJECUTIVA, LEGISL, JUDICIAL Y ORGANISMOS DEL ESTA','DIRECCION DISTRITAL 24D01- SANTA ELENA - SALUD','042943830','BALLENITA. AV. OCCIDENTAL. S/N. CALLE PATRONATO DEL NIÐO. CO JOSE MART','2023-05-15','2025-09-17')</v>
      </c>
    </row>
    <row r="225" spans="1:2" x14ac:dyDescent="0.25">
      <c r="A225" t="s">
        <v>2872</v>
      </c>
      <c r="B225" t="str">
        <f>CONCATENATE(A225 &amp; "'" &amp; OrdenadaCliente!A226 &amp; "','" &amp; OrdenadaCliente!B226 &amp; "','" &amp; OrdenadaCliente!C226 &amp; "','" &amp; OrdenadaCliente!D226 &amp; "','" &amp; OrdenadaCliente!E226 &amp; "','" &amp; OrdenadaCliente!F226 &amp; "','" &amp; OrdenadaCliente!G226 &amp; "','" &amp; OrdenadaCliente!H226 &amp; "','" &amp; OrdenadaCliente!I226 &amp; "','" &amp; OrdenadaCliente!J226 &amp; "','" &amp; OrdenadaCliente!K226 &amp; "','" &amp; OrdenadaCliente!L226 &amp; "','" &amp; OrdenadaCliente!M226 &amp; "','" &amp; OrdenadaCliente!N226 &amp; "')")</f>
        <v>INSERT INTO tbl_Cliente VALUES('1350229868','CEVALLOS MACIAS GENESSIS CECILIA','AVENIDA REALES TAMARINDOS Y CALLE ANTONIO LOOR','130108','490','SIN RELACION DE DEPENDENCIA','1350229868001','0000','3-EMPRESA UNIPERSONAL /  PEQUEÐA INDUSTRIA','CEVALLOS MACIAS GENESSIS CECILIA','0959210598','18 DE OCTUBRE','2024-07-01','2025-09-17')</v>
      </c>
    </row>
    <row r="226" spans="1:2" x14ac:dyDescent="0.25">
      <c r="A226" t="s">
        <v>2872</v>
      </c>
      <c r="B226" t="str">
        <f>CONCATENATE(A226 &amp; "'" &amp; OrdenadaCliente!A227 &amp; "','" &amp; OrdenadaCliente!B227 &amp; "','" &amp; OrdenadaCliente!C227 &amp; "','" &amp; OrdenadaCliente!D227 &amp; "','" &amp; OrdenadaCliente!E227 &amp; "','" &amp; OrdenadaCliente!F227 &amp; "','" &amp; OrdenadaCliente!G227 &amp; "','" &amp; OrdenadaCliente!H227 &amp; "','" &amp; OrdenadaCliente!I227 &amp; "','" &amp; OrdenadaCliente!J227 &amp; "','" &amp; OrdenadaCliente!K227 &amp; "','" &amp; OrdenadaCliente!L227 &amp; "','" &amp; OrdenadaCliente!M227 &amp; "','" &amp; OrdenadaCliente!N227 &amp; "')")</f>
        <v>INSERT INTO tbl_Cliente VALUES('1350230205','SACON GILER JENNIFER GERMANIA','CALLE PRINCIPAL SIN NOMBRE SENDERO SIN NOMBRE','131352','122','TRABAJADOR/A NO REMUNERADO DEL HOGAR','1350230205092','0001','35-TRABAJO NO REMUNERADO DEL HOGAR','SACON GILER JENNIFER GERMANIA','NULL','CALLE PRINCIPAL SIN NOMBRE SENDERO SIN NOMBRE','2019-08-01','2025-09-17')</v>
      </c>
    </row>
    <row r="227" spans="1:2" x14ac:dyDescent="0.25">
      <c r="A227" t="s">
        <v>2872</v>
      </c>
      <c r="B227" t="str">
        <f>CONCATENATE(A227 &amp; "'" &amp; OrdenadaCliente!A228 &amp; "','" &amp; OrdenadaCliente!B228 &amp; "','" &amp; OrdenadaCliente!C228 &amp; "','" &amp; OrdenadaCliente!D228 &amp; "','" &amp; OrdenadaCliente!E228 &amp; "','" &amp; OrdenadaCliente!F228 &amp; "','" &amp; OrdenadaCliente!G228 &amp; "','" &amp; OrdenadaCliente!H228 &amp; "','" &amp; OrdenadaCliente!I228 &amp; "','" &amp; OrdenadaCliente!J228 &amp; "','" &amp; OrdenadaCliente!K228 &amp; "','" &amp; OrdenadaCliente!L228 &amp; "','" &amp; OrdenadaCliente!M228 &amp; "','" &amp; OrdenadaCliente!N228 &amp; "')")</f>
        <v>INSERT INTO tbl_Cliente VALUES('1350230593','LUCAS DELGADO CARMEN MARIA','MONTECRISTI','130904','475','AFILIADO FEBRERO','1309073870001','0000','3-EMPRESA UNIPERSONAL /  PEQUEÐA INDUSTRIA','DELGADO PINARGOTE MARIBEL ASUNCION','0986528005','MONTECRISTI. CDLA ELOY ALFARO. S/N. MANTA. VIA MONTECRISTI.','2024-02-09','2025-09-17')</v>
      </c>
    </row>
    <row r="228" spans="1:2" x14ac:dyDescent="0.25">
      <c r="A228" t="s">
        <v>2872</v>
      </c>
      <c r="B228" t="str">
        <f>CONCATENATE(A228 &amp; "'" &amp; OrdenadaCliente!A229 &amp; "','" &amp; OrdenadaCliente!B229 &amp; "','" &amp; OrdenadaCliente!C229 &amp; "','" &amp; OrdenadaCliente!D229 &amp; "','" &amp; OrdenadaCliente!E229 &amp; "','" &amp; OrdenadaCliente!F229 &amp; "','" &amp; OrdenadaCliente!G229 &amp; "','" &amp; OrdenadaCliente!H229 &amp; "','" &amp; OrdenadaCliente!I229 &amp; "','" &amp; OrdenadaCliente!J229 &amp; "','" &amp; OrdenadaCliente!K229 &amp; "','" &amp; OrdenadaCliente!L229 &amp; "','" &amp; OrdenadaCliente!M229 &amp; "','" &amp; OrdenadaCliente!N229 &amp; "')")</f>
        <v>INSERT INTO tbl_Cliente VALUES('1350230833','ROMAN COBEÐA JOHAN ENRIQUE','PORTOVELO','NULL','482','TRABAJADOR CAMPO','0791725720001','0001','2-EMPRESA PRIVADA -SOCIEDADES / COMPANIAS','MINESADCO S A','0988759016','LOS JARDINES. GUAYAQUIL Y 5TA NOR. (GRUPO MACHUCA). S/N. QUINTA NORTE.','2025-05-01','2025-09-17')</v>
      </c>
    </row>
    <row r="229" spans="1:2" x14ac:dyDescent="0.25">
      <c r="A229" t="s">
        <v>2872</v>
      </c>
      <c r="B229" t="str">
        <f>CONCATENATE(A229 &amp; "'" &amp; OrdenadaCliente!A230 &amp; "','" &amp; OrdenadaCliente!B230 &amp; "','" &amp; OrdenadaCliente!C230 &amp; "','" &amp; OrdenadaCliente!D230 &amp; "','" &amp; OrdenadaCliente!E230 &amp; "','" &amp; OrdenadaCliente!F230 &amp; "','" &amp; OrdenadaCliente!G230 &amp; "','" &amp; OrdenadaCliente!H230 &amp; "','" &amp; OrdenadaCliente!I230 &amp; "','" &amp; OrdenadaCliente!J230 &amp; "','" &amp; OrdenadaCliente!K230 &amp; "','" &amp; OrdenadaCliente!L230 &amp; "','" &amp; OrdenadaCliente!M230 &amp; "','" &amp; OrdenadaCliente!N230 &amp; "')")</f>
        <v>INSERT INTO tbl_Cliente VALUES('1350231997','CEDEÐO MOREIRA MARIA INES','CALLE BOLIVAR ENTRE HUMBERTO HEREDIA','131301','475','SIN RELACION DE DEPENDENCIA','1350231997001','0001','3-EMPRESA UNIPERSONAL /  PEQUEÐA INDUSTRIA','CEDEÐO MOREIRA MARIA INES','NULL','SD','2025-02-01','2025-09-17')</v>
      </c>
    </row>
    <row r="230" spans="1:2" x14ac:dyDescent="0.25">
      <c r="A230" t="s">
        <v>2872</v>
      </c>
      <c r="B230" t="str">
        <f>CONCATENATE(A230 &amp; "'" &amp; OrdenadaCliente!A231 &amp; "','" &amp; OrdenadaCliente!B231 &amp; "','" &amp; OrdenadaCliente!C231 &amp; "','" &amp; OrdenadaCliente!D231 &amp; "','" &amp; OrdenadaCliente!E231 &amp; "','" &amp; OrdenadaCliente!F231 &amp; "','" &amp; OrdenadaCliente!G231 &amp; "','" &amp; OrdenadaCliente!H231 &amp; "','" &amp; OrdenadaCliente!I231 &amp; "','" &amp; OrdenadaCliente!J231 &amp; "','" &amp; OrdenadaCliente!K231 &amp; "','" &amp; OrdenadaCliente!L231 &amp; "','" &amp; OrdenadaCliente!M231 &amp; "','" &amp; OrdenadaCliente!N231 &amp; "')")</f>
        <v>INSERT INTO tbl_Cliente VALUES('1350233431','MOLINA SUAREZ JOHN ELLIOT','URBANIZACION SANTA GEMASN Y AUTOPISTA MANABI GUILLEN','130106','1676','MEDICO GENERAL EN FUNCIONES HOSPITALARIAS','1360006830001','0000','14-FUNCION EJECUTIVA, LEGISL, JUDICIAL Y ORGANISMOS DEL ESTA','HOSPITAL RODRIGUEZ ZAMBRANO MANTA','053700430','BARRIO SANTA MARTHA. CALLE 12. S/N. S/N. CRUZ ROJA.','2023-02-01','2025-09-17')</v>
      </c>
    </row>
    <row r="231" spans="1:2" x14ac:dyDescent="0.25">
      <c r="A231" t="s">
        <v>2872</v>
      </c>
      <c r="B231" t="str">
        <f>CONCATENATE(A231 &amp; "'" &amp; OrdenadaCliente!A232 &amp; "','" &amp; OrdenadaCliente!B232 &amp; "','" &amp; OrdenadaCliente!C232 &amp; "','" &amp; OrdenadaCliente!D232 &amp; "','" &amp; OrdenadaCliente!E232 &amp; "','" &amp; OrdenadaCliente!F232 &amp; "','" &amp; OrdenadaCliente!G232 &amp; "','" &amp; OrdenadaCliente!H232 &amp; "','" &amp; OrdenadaCliente!I232 &amp; "','" &amp; OrdenadaCliente!J232 &amp; "','" &amp; OrdenadaCliente!K232 &amp; "','" &amp; OrdenadaCliente!L232 &amp; "','" &amp; OrdenadaCliente!M232 &amp; "','" &amp; OrdenadaCliente!N232 &amp; "')")</f>
        <v>INSERT INTO tbl_Cliente VALUES('1350233845','MACIAS BAZURTO STEBAN DARIO','PORTOVIEJO','130106','487','PEON','1307507242001','0001','3-EMPRESA UNIPERSONAL /  PEQUEÐA INDUSTRIA','MACIAS PICO EDISON LEONEL','932057','ANDRES DE VERA . AMERICA S/N 25 DE JUNIO. 5. 25 DE JUNIO. CERCA PASEO.','2025-01-24','2025-09-17')</v>
      </c>
    </row>
    <row r="232" spans="1:2" x14ac:dyDescent="0.25">
      <c r="A232" t="s">
        <v>2872</v>
      </c>
      <c r="B232" t="str">
        <f>CONCATENATE(A232 &amp; "'" &amp; OrdenadaCliente!A233 &amp; "','" &amp; OrdenadaCliente!B233 &amp; "','" &amp; OrdenadaCliente!C233 &amp; "','" &amp; OrdenadaCliente!D233 &amp; "','" &amp; OrdenadaCliente!E233 &amp; "','" &amp; OrdenadaCliente!F233 &amp; "','" &amp; OrdenadaCliente!G233 &amp; "','" &amp; OrdenadaCliente!H233 &amp; "','" &amp; OrdenadaCliente!I233 &amp; "','" &amp; OrdenadaCliente!J233 &amp; "','" &amp; OrdenadaCliente!K233 &amp; "','" &amp; OrdenadaCliente!L233 &amp; "','" &amp; OrdenadaCliente!M233 &amp; "','" &amp; OrdenadaCliente!N233 &amp; "')")</f>
        <v>INSERT INTO tbl_Cliente VALUES('1350234496','SANTANA MERO VICTOR MANUEL','MONTECRISTI','130805','490','SIN RELACION DE DEPENDENCIA','1350234496001','0001','3-EMPRESA UNIPERSONAL /  PEQUEÐA INDUSTRIA','SANTANA MERO VICTOR MANUEL','NULL','0ESTANCIA DE LAS PALMAS 0 0','2024-10-01','2025-09-17')</v>
      </c>
    </row>
    <row r="233" spans="1:2" x14ac:dyDescent="0.25">
      <c r="A233" t="s">
        <v>2872</v>
      </c>
      <c r="B233" t="str">
        <f>CONCATENATE(A233 &amp; "'" &amp; OrdenadaCliente!A234 &amp; "','" &amp; OrdenadaCliente!B234 &amp; "','" &amp; OrdenadaCliente!C234 &amp; "','" &amp; OrdenadaCliente!D234 &amp; "','" &amp; OrdenadaCliente!E234 &amp; "','" &amp; OrdenadaCliente!F234 &amp; "','" &amp; OrdenadaCliente!G234 &amp; "','" &amp; OrdenadaCliente!H234 &amp; "','" &amp; OrdenadaCliente!I234 &amp; "','" &amp; OrdenadaCliente!J234 &amp; "','" &amp; OrdenadaCliente!K234 &amp; "','" &amp; OrdenadaCliente!L234 &amp; "','" &amp; OrdenadaCliente!M234 &amp; "','" &amp; OrdenadaCliente!N234 &amp; "')")</f>
        <v>INSERT INTO tbl_Cliente VALUES('1350234876','QUIJIJE CEVALLOS HECTOR ANDRES','ESTANCIA VIEJA VIA SANTA ANA','NULL','481','ASISTENTE / AYUDANTE / AUXILIAR  DE BODEGA','0190096467001','0001','2-EMPRESA PRIVADA -SOCIEDADES / COMPANIAS','CORPORACION ECUATORIANA DE LICORES Y ALIMENTOS S.A. CELYASA','2-862888','AEROPUERTO. AV. ESPAÐA . 14-14. TURUHUAICO. FRENTE A ECUAQUIMIC.','2025-05-05','2025-09-17')</v>
      </c>
    </row>
    <row r="234" spans="1:2" x14ac:dyDescent="0.25">
      <c r="A234" t="s">
        <v>2872</v>
      </c>
      <c r="B234" t="str">
        <f>CONCATENATE(A234 &amp; "'" &amp; OrdenadaCliente!A235 &amp; "','" &amp; OrdenadaCliente!B235 &amp; "','" &amp; OrdenadaCliente!C235 &amp; "','" &amp; OrdenadaCliente!D235 &amp; "','" &amp; OrdenadaCliente!E235 &amp; "','" &amp; OrdenadaCliente!F235 &amp; "','" &amp; OrdenadaCliente!G235 &amp; "','" &amp; OrdenadaCliente!H235 &amp; "','" &amp; OrdenadaCliente!I235 &amp; "','" &amp; OrdenadaCliente!J235 &amp; "','" &amp; OrdenadaCliente!K235 &amp; "','" &amp; OrdenadaCliente!L235 &amp; "','" &amp; OrdenadaCliente!M235 &amp; "','" &amp; OrdenadaCliente!N235 &amp; "')")</f>
        <v>INSERT INTO tbl_Cliente VALUES('1350235030','MERO VELEZ RONALD ABRAHAM','BARRIO SAN MARTIN JARAMIJO','091601','639','PEON','0992875526001','0001','2-EMPRESA PRIVADA -SOCIEDADES / COMPANIAS','LANDCO CONSTRUCTORS S.A.','043917127','COLEMBAS. KM 13.5 VIA A SAMBORONDON. S/N. S/N. JUNTO A UNIV. ECOTE.','2025-04-07','2025-09-17')</v>
      </c>
    </row>
    <row r="235" spans="1:2" x14ac:dyDescent="0.25">
      <c r="A235" t="s">
        <v>2872</v>
      </c>
      <c r="B235" t="str">
        <f>CONCATENATE(A235 &amp; "'" &amp; OrdenadaCliente!A236 &amp; "','" &amp; OrdenadaCliente!B236 &amp; "','" &amp; OrdenadaCliente!C236 &amp; "','" &amp; OrdenadaCliente!D236 &amp; "','" &amp; OrdenadaCliente!E236 &amp; "','" &amp; OrdenadaCliente!F236 &amp; "','" &amp; OrdenadaCliente!G236 &amp; "','" &amp; OrdenadaCliente!H236 &amp; "','" &amp; OrdenadaCliente!I236 &amp; "','" &amp; OrdenadaCliente!J236 &amp; "','" &amp; OrdenadaCliente!K236 &amp; "','" &amp; OrdenadaCliente!L236 &amp; "','" &amp; OrdenadaCliente!M236 &amp; "','" &amp; OrdenadaCliente!N236 &amp; "')")</f>
        <v>INSERT INTO tbl_Cliente VALUES('1350235303','VELEZ SOSA RAUL ARNALDO','LA PILA - MONTECRISTI','090112','638','OPERADOR DE AIREADORES','0991257721001','0001','2-EMPRESA PRIVADA -SOCIEDADES / COMPANIAS','INDUSTRIAL PESQUERA SANTA PRISCILA S.A.','046005231','MAPASINGUE. KM.5 1/2 VIA A DAULE, MAPASINGUE ESTE CALLE SEXTA (ESQ). 5','2025-03-17','2025-09-17')</v>
      </c>
    </row>
    <row r="236" spans="1:2" x14ac:dyDescent="0.25">
      <c r="A236" t="s">
        <v>2872</v>
      </c>
      <c r="B236" t="str">
        <f>CONCATENATE(A236 &amp; "'" &amp; OrdenadaCliente!A237 &amp; "','" &amp; OrdenadaCliente!B237 &amp; "','" &amp; OrdenadaCliente!C237 &amp; "','" &amp; OrdenadaCliente!D237 &amp; "','" &amp; OrdenadaCliente!E237 &amp; "','" &amp; OrdenadaCliente!F237 &amp; "','" &amp; OrdenadaCliente!G237 &amp; "','" &amp; OrdenadaCliente!H237 &amp; "','" &amp; OrdenadaCliente!I237 &amp; "','" &amp; OrdenadaCliente!J237 &amp; "','" &amp; OrdenadaCliente!K237 &amp; "','" &amp; OrdenadaCliente!L237 &amp; "','" &amp; OrdenadaCliente!M237 &amp; "','" &amp; OrdenadaCliente!N237 &amp; "')")</f>
        <v>INSERT INTO tbl_Cliente VALUES('1350236178','LOOR MOREIRA YESSICA VIRGINIA','MAGELO','131301','115','JEFE DE FAMILIA DEL SSC','4302169800000','0001','17-ORGANIZACION CAMPESINA','VISQUIJE','0999408856','SANTA ANA/SANTA ANA/MANABI','2016-12-01','2025-09-17')</v>
      </c>
    </row>
    <row r="237" spans="1:2" x14ac:dyDescent="0.25">
      <c r="A237" t="s">
        <v>2872</v>
      </c>
      <c r="B237" t="str">
        <f>CONCATENATE(A237 &amp; "'" &amp; OrdenadaCliente!A238 &amp; "','" &amp; OrdenadaCliente!B238 &amp; "','" &amp; OrdenadaCliente!C238 &amp; "','" &amp; OrdenadaCliente!D238 &amp; "','" &amp; OrdenadaCliente!E238 &amp; "','" &amp; OrdenadaCliente!F238 &amp; "','" &amp; OrdenadaCliente!G238 &amp; "','" &amp; OrdenadaCliente!H238 &amp; "','" &amp; OrdenadaCliente!I238 &amp; "','" &amp; OrdenadaCliente!J238 &amp; "','" &amp; OrdenadaCliente!K238 &amp; "','" &amp; OrdenadaCliente!L238 &amp; "','" &amp; OrdenadaCliente!M238 &amp; "','" &amp; OrdenadaCliente!N238 &amp; "')")</f>
        <v>INSERT INTO tbl_Cliente VALUES('1350238331','SANTANA CASTRO MARGARITA ELIZABETH','CERRO GUAYABAL','130102','470','ASISTENTE / AYUDANTE / AUXILIAR DE SERVICIOS EN GENERAL','1391737718001','0000','2-EMPRESA PRIVADA -SOCIEDADES / COMPANIAS','PROVEEDORA DEL CONSTRUCTOR S.A. PROVECOSA','052636364','PORTOVIEJO. AV. VENEZUELA . S/N. TEODORO WOLF. EDIFICO INMETRO .','2024-11-01','2025-09-17')</v>
      </c>
    </row>
    <row r="238" spans="1:2" x14ac:dyDescent="0.25">
      <c r="A238" t="s">
        <v>2872</v>
      </c>
      <c r="B238" t="str">
        <f>CONCATENATE(A238 &amp; "'" &amp; OrdenadaCliente!A239 &amp; "','" &amp; OrdenadaCliente!B239 &amp; "','" &amp; OrdenadaCliente!C239 &amp; "','" &amp; OrdenadaCliente!D239 &amp; "','" &amp; OrdenadaCliente!E239 &amp; "','" &amp; OrdenadaCliente!F239 &amp; "','" &amp; OrdenadaCliente!G239 &amp; "','" &amp; OrdenadaCliente!H239 &amp; "','" &amp; OrdenadaCliente!I239 &amp; "','" &amp; OrdenadaCliente!J239 &amp; "','" &amp; OrdenadaCliente!K239 &amp; "','" &amp; OrdenadaCliente!L239 &amp; "','" &amp; OrdenadaCliente!M239 &amp; "','" &amp; OrdenadaCliente!N239 &amp; "')")</f>
        <v>INSERT INTO tbl_Cliente VALUES('1350238331','SANTANA CASTRO MARGARITA ELIZABETH','CERRO GUAYABAL','130902','470','TRABAJADOR EN GENERAL','1391921268001','0001','2-EMPRESA PRIVADA -SOCIEDADES / COMPANIAS','MAMC-MARITZA MERO S.A.S.','052451195','ESTANCIA LAS PALMAS. S/N VIA A PORTOVIEJO KILOMETRO 4.5. S/N. S/N.','2024-05-20','2025-09-17')</v>
      </c>
    </row>
    <row r="239" spans="1:2" x14ac:dyDescent="0.25">
      <c r="A239" t="s">
        <v>2872</v>
      </c>
      <c r="B239" t="str">
        <f>CONCATENATE(A239 &amp; "'" &amp; OrdenadaCliente!A240 &amp; "','" &amp; OrdenadaCliente!B240 &amp; "','" &amp; OrdenadaCliente!C240 &amp; "','" &amp; OrdenadaCliente!D240 &amp; "','" &amp; OrdenadaCliente!E240 &amp; "','" &amp; OrdenadaCliente!F240 &amp; "','" &amp; OrdenadaCliente!G240 &amp; "','" &amp; OrdenadaCliente!H240 &amp; "','" &amp; OrdenadaCliente!I240 &amp; "','" &amp; OrdenadaCliente!J240 &amp; "','" &amp; OrdenadaCliente!K240 &amp; "','" &amp; OrdenadaCliente!L240 &amp; "','" &amp; OrdenadaCliente!M240 &amp; "','" &amp; OrdenadaCliente!N240 &amp; "')")</f>
        <v>INSERT INTO tbl_Cliente VALUES('1350238711','ZAMBRANO LOOR LUIS FERNANDO','...','090110','490','TRABAJADOR EN GENERAL','0990017514001','0000','2-EMPRESA PRIVADA -SOCIEDADES / COMPANIAS','TIENDAS INDUSTRIALES ASOCIADAS TIA S. A.','598830','CENTRO. CHIMBORAZO 217 LUQUE - VELEZ. 217. CHIMBORAZO. ESQUINERO.','2024-08-19','2025-09-17')</v>
      </c>
    </row>
    <row r="240" spans="1:2" x14ac:dyDescent="0.25">
      <c r="A240" t="s">
        <v>2872</v>
      </c>
      <c r="B240" t="str">
        <f>CONCATENATE(A240 &amp; "'" &amp; OrdenadaCliente!A241 &amp; "','" &amp; OrdenadaCliente!B241 &amp; "','" &amp; OrdenadaCliente!C241 &amp; "','" &amp; OrdenadaCliente!D241 &amp; "','" &amp; OrdenadaCliente!E241 &amp; "','" &amp; OrdenadaCliente!F241 &amp; "','" &amp; OrdenadaCliente!G241 &amp; "','" &amp; OrdenadaCliente!H241 &amp; "','" &amp; OrdenadaCliente!I241 &amp; "','" &amp; OrdenadaCliente!J241 &amp; "','" &amp; OrdenadaCliente!K241 &amp; "','" &amp; OrdenadaCliente!L241 &amp; "','" &amp; OrdenadaCliente!M241 &amp; "','" &amp; OrdenadaCliente!N241 &amp; "')")</f>
        <v>INSERT INTO tbl_Cliente VALUES('1350238760','BOHORQUEZ VITE JESUS FRANCISCO','MARTHA BUCARAN. BARRIO INDEPENDIENTE. 163 B. GRUTA REINA DEL CISNE. ESTADIO INDE','170202','544','GUARDIA','1391703597001','0001','2-EMPRESA PRIVADA -SOCIEDADES / COMPANIAS','BRASEVIG BRAVO SEGURIDAD Y VIGILANCIA CIA. LTDA.','052381853','SAN AGUSTIN. ELOY ALFARO S/N OLIVA MIRANDA. SN. CALLE OLIVA MIRANDA. A','2024-09-13','2025-09-17')</v>
      </c>
    </row>
    <row r="241" spans="1:2" x14ac:dyDescent="0.25">
      <c r="A241" t="s">
        <v>2872</v>
      </c>
      <c r="B241" t="str">
        <f>CONCATENATE(A241 &amp; "'" &amp; OrdenadaCliente!A242 &amp; "','" &amp; OrdenadaCliente!B242 &amp; "','" &amp; OrdenadaCliente!C242 &amp; "','" &amp; OrdenadaCliente!D242 &amp; "','" &amp; OrdenadaCliente!E242 &amp; "','" &amp; OrdenadaCliente!F242 &amp; "','" &amp; OrdenadaCliente!G242 &amp; "','" &amp; OrdenadaCliente!H242 &amp; "','" &amp; OrdenadaCliente!I242 &amp; "','" &amp; OrdenadaCliente!J242 &amp; "','" &amp; OrdenadaCliente!K242 &amp; "','" &amp; OrdenadaCliente!L242 &amp; "','" &amp; OrdenadaCliente!M242 &amp; "','" &amp; OrdenadaCliente!N242 &amp; "')")</f>
        <v>INSERT INTO tbl_Cliente VALUES('1350239446','GILER VINCES LUIS GUILLERMO','26 DE SEPTIEMBRE','130106','624','OBRERO/ELABORADOR DE CHIFLES','1391766467001','0001','2-EMPRESA PRIVADA -SOCIEDADES / COMPANIAS','PLANTAIN REPUBLIC / REPUBLICA DEL PLATANO EXPORTPLANTAIN S.A','052417776','TRES MARIAS. 15 DE ABRIL. SN. TULIPANES. HOSPITAL ESPECIALID.','2025-01-20','2025-09-17')</v>
      </c>
    </row>
    <row r="242" spans="1:2" x14ac:dyDescent="0.25">
      <c r="A242" t="s">
        <v>2872</v>
      </c>
      <c r="B242" t="str">
        <f>CONCATENATE(A242 &amp; "'" &amp; OrdenadaCliente!A243 &amp; "','" &amp; OrdenadaCliente!B243 &amp; "','" &amp; OrdenadaCliente!C243 &amp; "','" &amp; OrdenadaCliente!D243 &amp; "','" &amp; OrdenadaCliente!E243 &amp; "','" &amp; OrdenadaCliente!F243 &amp; "','" &amp; OrdenadaCliente!G243 &amp; "','" &amp; OrdenadaCliente!H243 &amp; "','" &amp; OrdenadaCliente!I243 &amp; "','" &amp; OrdenadaCliente!J243 &amp; "','" &amp; OrdenadaCliente!K243 &amp; "','" &amp; OrdenadaCliente!L243 &amp; "','" &amp; OrdenadaCliente!M243 &amp; "','" &amp; OrdenadaCliente!N243 &amp; "')")</f>
        <v>INSERT INTO tbl_Cliente VALUES('1350240337','CARRE├æO ALCIVAR JANDRY DANIEL','Fco. de Orellana','NULL','506','CHOFER: camionetas livianas o mixtas hasta 3,5 toneladas.','1805040639001','0000','3-EMPRESA UNIPERSONAL /  PEQUEÐA INDUSTRIA','VILLENA AILLON CHRISTIAN ISRAEL','032830663-','CUENCASN','NULL','2025-09-17')</v>
      </c>
    </row>
    <row r="243" spans="1:2" x14ac:dyDescent="0.25">
      <c r="A243" t="s">
        <v>2872</v>
      </c>
      <c r="B243" t="str">
        <f>CONCATENATE(A243 &amp; "'" &amp; OrdenadaCliente!A244 &amp; "','" &amp; OrdenadaCliente!B244 &amp; "','" &amp; OrdenadaCliente!C244 &amp; "','" &amp; OrdenadaCliente!D244 &amp; "','" &amp; OrdenadaCliente!E244 &amp; "','" &amp; OrdenadaCliente!F244 &amp; "','" &amp; OrdenadaCliente!G244 &amp; "','" &amp; OrdenadaCliente!H244 &amp; "','" &amp; OrdenadaCliente!I244 &amp; "','" &amp; OrdenadaCliente!J244 &amp; "','" &amp; OrdenadaCliente!K244 &amp; "','" &amp; OrdenadaCliente!L244 &amp; "','" &amp; OrdenadaCliente!M244 &amp; "','" &amp; OrdenadaCliente!N244 &amp; "')")</f>
        <v>INSERT INTO tbl_Cliente VALUES('1350241053','MERCHAN DELGADO JEREMY ALEXY','MONTECRISTI- BAJO DEL PECHICHE','132150','771','TRABAJADORES DE PRODUCCION: ENVASADORAS - EMPACADORAS - AYUDANTE PESAD','1391700776001','0000','2-EMPRESA PRIVADA -SOCIEDADES / COMPANIAS','TECNICA Y COMERCIO DE LA PESCA C.A. TECOPESCA','2389130 HA','JARAMIJO. VIA MANTA ROCAFUERTE KM 4 ATRAS COMP.FISHCOR. S/N. S/N. ATR','2024-08-16','2025-09-17')</v>
      </c>
    </row>
    <row r="244" spans="1:2" x14ac:dyDescent="0.25">
      <c r="A244" t="s">
        <v>2872</v>
      </c>
      <c r="B244" t="str">
        <f>CONCATENATE(A244 &amp; "'" &amp; OrdenadaCliente!A245 &amp; "','" &amp; OrdenadaCliente!B245 &amp; "','" &amp; OrdenadaCliente!C245 &amp; "','" &amp; OrdenadaCliente!D245 &amp; "','" &amp; OrdenadaCliente!E245 &amp; "','" &amp; OrdenadaCliente!F245 &amp; "','" &amp; OrdenadaCliente!G245 &amp; "','" &amp; OrdenadaCliente!H245 &amp; "','" &amp; OrdenadaCliente!I245 &amp; "','" &amp; OrdenadaCliente!J245 &amp; "','" &amp; OrdenadaCliente!K245 &amp; "','" &amp; OrdenadaCliente!L245 &amp; "','" &amp; OrdenadaCliente!M245 &amp; "','" &amp; OrdenadaCliente!N245 &amp; "')")</f>
        <v>INSERT INTO tbl_Cliente VALUES('1350242275','QUIROZ CHAVEZ MARJORIE ROMINA','ECUADOR','130109','1159','VENDEDOR JUNIOR / EJECUTIVO DE VENTAS JUNIOR AL POR MAYOR Y MENOR','0190001490001','0000','2-EMPRESA PRIVADA -SOCIEDADES / COMPANIAS','MARCIMEX S A','072831991','TERCERA ZONA MILITAR. ANTONIO BORRERO. 13-45. ANTONIO VEGA MUNOZ. ESCU','2022-08-22','2025-09-17')</v>
      </c>
    </row>
    <row r="245" spans="1:2" x14ac:dyDescent="0.25">
      <c r="A245" t="s">
        <v>2872</v>
      </c>
      <c r="B245" t="str">
        <f>CONCATENATE(A245 &amp; "'" &amp; OrdenadaCliente!A246 &amp; "','" &amp; OrdenadaCliente!B246 &amp; "','" &amp; OrdenadaCliente!C246 &amp; "','" &amp; OrdenadaCliente!D246 &amp; "','" &amp; OrdenadaCliente!E246 &amp; "','" &amp; OrdenadaCliente!F246 &amp; "','" &amp; OrdenadaCliente!G246 &amp; "','" &amp; OrdenadaCliente!H246 &amp; "','" &amp; OrdenadaCliente!I246 &amp; "','" &amp; OrdenadaCliente!J246 &amp; "','" &amp; OrdenadaCliente!K246 &amp; "','" &amp; OrdenadaCliente!L246 &amp; "','" &amp; OrdenadaCliente!M246 &amp; "','" &amp; OrdenadaCliente!N246 &amp; "')")</f>
        <v>INSERT INTO tbl_Cliente VALUES('1350242366','PESANTES MOREIRA KENIA KATHIUSKA','EL NEGRITAL. PASO LATERAL. S/N. S/N. DIAGONAL A CLINICA DEL DR ROBERS PIERE.','130108','605','EDUCADOR FAMILIAR CNH','1360055020001','0000','14-FUNCION EJECUTIVA, LEGISL, JUDICIAL Y ORGANISMOS DEL ESTA','COORDINACION ZONAL 4 - MIES','052564796/','HOSPITAL IESS. AV. MANABI. S/N. RIO AMAZONAS. A LOS LADOS HOSPIT.','2023-08-03','2025-09-17')</v>
      </c>
    </row>
    <row r="246" spans="1:2" x14ac:dyDescent="0.25">
      <c r="A246" t="s">
        <v>2872</v>
      </c>
      <c r="B246" t="str">
        <f>CONCATENATE(A246 &amp; "'" &amp; OrdenadaCliente!A247 &amp; "','" &amp; OrdenadaCliente!B247 &amp; "','" &amp; OrdenadaCliente!C247 &amp; "','" &amp; OrdenadaCliente!D247 &amp; "','" &amp; OrdenadaCliente!E247 &amp; "','" &amp; OrdenadaCliente!F247 &amp; "','" &amp; OrdenadaCliente!G247 &amp; "','" &amp; OrdenadaCliente!H247 &amp; "','" &amp; OrdenadaCliente!I247 &amp; "','" &amp; OrdenadaCliente!J247 &amp; "','" &amp; OrdenadaCliente!K247 &amp; "','" &amp; OrdenadaCliente!L247 &amp; "','" &amp; OrdenadaCliente!M247 &amp; "','" &amp; OrdenadaCliente!N247 &amp; "')")</f>
        <v>INSERT INTO tbl_Cliente VALUES('1350242697','ZAMBRANO SOLORZANO SARA YADIRA','CALLE 10 CALLE R','130950','137','TRABAJADOR/A NO REMUNERADO DEL HOGAR','1350242697092','0001','35-TRABAJO NO REMUNERADO DEL HOGAR','ZAMBRANO SOLORZANO SARA YADIRA','NULL','CALLE 10 CALLE R','2019-08-01','2025-09-17')</v>
      </c>
    </row>
    <row r="247" spans="1:2" x14ac:dyDescent="0.25">
      <c r="A247" t="s">
        <v>2872</v>
      </c>
      <c r="B247" t="str">
        <f>CONCATENATE(A247 &amp; "'" &amp; OrdenadaCliente!A248 &amp; "','" &amp; OrdenadaCliente!B248 &amp; "','" &amp; OrdenadaCliente!C248 &amp; "','" &amp; OrdenadaCliente!D248 &amp; "','" &amp; OrdenadaCliente!E248 &amp; "','" &amp; OrdenadaCliente!F248 &amp; "','" &amp; OrdenadaCliente!G248 &amp; "','" &amp; OrdenadaCliente!H248 &amp; "','" &amp; OrdenadaCliente!I248 &amp; "','" &amp; OrdenadaCliente!J248 &amp; "','" &amp; OrdenadaCliente!K248 &amp; "','" &amp; OrdenadaCliente!L248 &amp; "','" &amp; OrdenadaCliente!M248 &amp; "','" &amp; OrdenadaCliente!N248 &amp; "')")</f>
        <v>INSERT INTO tbl_Cliente VALUES('1350242911','MOREIRA ARTEAGA JHONNY ELOY','PELILEO GRANDE','180750','475','OPERARIO ARTESANO','1802389054001','0001','8-ARTESANAL','SANCHEZ LLERENA JESUS MARCELO','032871984','LA PAZ. SECTOR LA PAZ. SN. VIA A HUAMBALO. 2 CUADRAS GASOLINER.','2024-03-01','2025-09-17')</v>
      </c>
    </row>
    <row r="248" spans="1:2" x14ac:dyDescent="0.25">
      <c r="A248" t="s">
        <v>2872</v>
      </c>
      <c r="B248" t="str">
        <f>CONCATENATE(A248 &amp; "'" &amp; OrdenadaCliente!A249 &amp; "','" &amp; OrdenadaCliente!B249 &amp; "','" &amp; OrdenadaCliente!C249 &amp; "','" &amp; OrdenadaCliente!D249 &amp; "','" &amp; OrdenadaCliente!E249 &amp; "','" &amp; OrdenadaCliente!F249 &amp; "','" &amp; OrdenadaCliente!G249 &amp; "','" &amp; OrdenadaCliente!H249 &amp; "','" &amp; OrdenadaCliente!I249 &amp; "','" &amp; OrdenadaCliente!J249 &amp; "','" &amp; OrdenadaCliente!K249 &amp; "','" &amp; OrdenadaCliente!L249 &amp; "','" &amp; OrdenadaCliente!M249 &amp; "','" &amp; OrdenadaCliente!N249 &amp; "')")</f>
        <v>INSERT INTO tbl_Cliente VALUES('1350243331','FERNANDEZ ALCIVAR RUBEN STEVEN','24 DE MAYO','131650','475','TRABAJADOR EN GENERAL','1313217059001','0000','3-EMPRESA UNIPERSONAL /  PEQUEÐA INDUSTRIA','MACIAS CEDEÐO CESAR ENRIQUE','052636448','SN. 15 DE FEBRERO. SN. SUCRE. DIAGONAL A DISENSA.','2024-03-01','2025-09-17')</v>
      </c>
    </row>
    <row r="249" spans="1:2" x14ac:dyDescent="0.25">
      <c r="A249" t="s">
        <v>2872</v>
      </c>
      <c r="B249" t="str">
        <f>CONCATENATE(A249 &amp; "'" &amp; OrdenadaCliente!A250 &amp; "','" &amp; OrdenadaCliente!B250 &amp; "','" &amp; OrdenadaCliente!C250 &amp; "','" &amp; OrdenadaCliente!D250 &amp; "','" &amp; OrdenadaCliente!E250 &amp; "','" &amp; OrdenadaCliente!F250 &amp; "','" &amp; OrdenadaCliente!G250 &amp; "','" &amp; OrdenadaCliente!H250 &amp; "','" &amp; OrdenadaCliente!I250 &amp; "','" &amp; OrdenadaCliente!J250 &amp; "','" &amp; OrdenadaCliente!K250 &amp; "','" &amp; OrdenadaCliente!L250 &amp; "','" &amp; OrdenadaCliente!M250 &amp; "','" &amp; OrdenadaCliente!N250 &amp; "')")</f>
        <v>INSERT INTO tbl_Cliente VALUES('1350243976','DELGADO CELORIO GEMA MONSERRATE','PUERTO QUITO','170950','480','COORDINADOR ACADEMICO','1792194520001','0000','2-EMPRESA PRIVADA -SOCIEDADES / COMPANIAS','UNIDAD EDUCATIVA FISCOMISIONAL SANTIAGO APOSTOL','2156042','AV. 18 DE MAYO. AV. 18 DE MAYO S/N PEDRO VICENTE MALDONADO. S/N. PEDRO','2024-04-01','2025-09-17')</v>
      </c>
    </row>
    <row r="250" spans="1:2" x14ac:dyDescent="0.25">
      <c r="A250" t="s">
        <v>2872</v>
      </c>
      <c r="B250" t="str">
        <f>CONCATENATE(A250 &amp; "'" &amp; OrdenadaCliente!A251 &amp; "','" &amp; OrdenadaCliente!B251 &amp; "','" &amp; OrdenadaCliente!C251 &amp; "','" &amp; OrdenadaCliente!D251 &amp; "','" &amp; OrdenadaCliente!E251 &amp; "','" &amp; OrdenadaCliente!F251 &amp; "','" &amp; OrdenadaCliente!G251 &amp; "','" &amp; OrdenadaCliente!H251 &amp; "','" &amp; OrdenadaCliente!I251 &amp; "','" &amp; OrdenadaCliente!J251 &amp; "','" &amp; OrdenadaCliente!K251 &amp; "','" &amp; OrdenadaCliente!L251 &amp; "','" &amp; OrdenadaCliente!M251 &amp; "','" &amp; OrdenadaCliente!N251 &amp; "')")</f>
        <v>INSERT INTO tbl_Cliente VALUES('1350245492','ZAMBRANO ZAMBRANO GEMA VALENTINA','QUITO','170123','1265','ENFERMERA PROFESIONAL','1791221753001','0000','2-EMPRESA PRIVADA -SOCIEDADES / COMPANIAS','HOSPITAL DE LOS VALLES S. A. HODEVALLES','022977900','VALLE. AV. INTEROCEANICA . S/N . AV. FLORENCIA. JUNTO AL SCALA SHOP.','2025-04-01','2025-09-17')</v>
      </c>
    </row>
    <row r="251" spans="1:2" x14ac:dyDescent="0.25">
      <c r="A251" t="s">
        <v>2872</v>
      </c>
      <c r="B251" t="str">
        <f>CONCATENATE(A251 &amp; "'" &amp; OrdenadaCliente!A252 &amp; "','" &amp; OrdenadaCliente!B252 &amp; "','" &amp; OrdenadaCliente!C252 &amp; "','" &amp; OrdenadaCliente!D252 &amp; "','" &amp; OrdenadaCliente!E252 &amp; "','" &amp; OrdenadaCliente!F252 &amp; "','" &amp; OrdenadaCliente!G252 &amp; "','" &amp; OrdenadaCliente!H252 &amp; "','" &amp; OrdenadaCliente!I252 &amp; "','" &amp; OrdenadaCliente!J252 &amp; "','" &amp; OrdenadaCliente!K252 &amp; "','" &amp; OrdenadaCliente!L252 &amp; "','" &amp; OrdenadaCliente!M252 &amp; "','" &amp; OrdenadaCliente!N252 &amp; "')")</f>
        <v>INSERT INTO tbl_Cliente VALUES('1350247092','PALMA SALVATIERRA MARIA KATHERINE','COLON. 30 DE SEPTIEMBRE. SN. PABLO ANIBAL. CERCA DEL ESTADIO 30 DE SEPTIEMBRE.','170115','686','VENDEDOR JUNIOR / EJECUTIVO DE VENTAS JUNIOR AL POR MAYOR Y MENOR','1791984722001','0000','2-EMPRESA PRIVADA -SOCIEDADES / COMPANIAS','FARMAENLACE CIA. LTDA.','2993100','LA LUZ. RAFAEL RAMOS. E2-210 . CASTELLI. MAGDA SUPERMERCADOS.','2024-08-26','2025-09-17')</v>
      </c>
    </row>
    <row r="252" spans="1:2" x14ac:dyDescent="0.25">
      <c r="A252" t="s">
        <v>2872</v>
      </c>
      <c r="B252" t="str">
        <f>CONCATENATE(A252 &amp; "'" &amp; OrdenadaCliente!A253 &amp; "','" &amp; OrdenadaCliente!B253 &amp; "','" &amp; OrdenadaCliente!C253 &amp; "','" &amp; OrdenadaCliente!D253 &amp; "','" &amp; OrdenadaCliente!E253 &amp; "','" &amp; OrdenadaCliente!F253 &amp; "','" &amp; OrdenadaCliente!G253 &amp; "','" &amp; OrdenadaCliente!H253 &amp; "','" &amp; OrdenadaCliente!I253 &amp; "','" &amp; OrdenadaCliente!J253 &amp; "','" &amp; OrdenadaCliente!K253 &amp; "','" &amp; OrdenadaCliente!L253 &amp; "','" &amp; OrdenadaCliente!M253 &amp; "','" &amp; OrdenadaCliente!N253 &amp; "')")</f>
        <v>INSERT INTO tbl_Cliente VALUES('1350248256','PALMA HERNANDEZ JENNIFER PAOLA','CARCELEN','170117','550','ASISTENTE / AYUDANTE / AUXILIAR ADMINISTRATIVO','1790166996001','0001','2-EMPRESA PRIVADA -SOCIEDADES / COMPANIAS','SURMAQ S.A.','2451212','ANDALUCIA . AV. DE LA PRENSA 3293 JORGE PIEDRA. 3293. JORGE PIEDRA. JU','2025-01-13','2025-09-17')</v>
      </c>
    </row>
    <row r="253" spans="1:2" x14ac:dyDescent="0.25">
      <c r="A253" t="s">
        <v>2872</v>
      </c>
      <c r="B253" t="str">
        <f>CONCATENATE(A253 &amp; "'" &amp; OrdenadaCliente!A254 &amp; "','" &amp; OrdenadaCliente!B254 &amp; "','" &amp; OrdenadaCliente!C254 &amp; "','" &amp; OrdenadaCliente!D254 &amp; "','" &amp; OrdenadaCliente!E254 &amp; "','" &amp; OrdenadaCliente!F254 &amp; "','" &amp; OrdenadaCliente!G254 &amp; "','" &amp; OrdenadaCliente!H254 &amp; "','" &amp; OrdenadaCliente!I254 &amp; "','" &amp; OrdenadaCliente!J254 &amp; "','" &amp; OrdenadaCliente!K254 &amp; "','" &amp; OrdenadaCliente!L254 &amp; "','" &amp; OrdenadaCliente!M254 &amp; "','" &amp; OrdenadaCliente!N254 &amp; "')")</f>
        <v>INSERT INTO tbl_Cliente VALUES('1350248645','CEDEÐO RIVERA WELINGTON JOSUE','GUAYAQUIL','131250','491','AUXILIAR / AYUDANTE DEL SECTOR DE METALMECANICA SIN EXPERIENCIA','0919331512001','0000','3-EMPRESA UNIPERSONAL /  PEQUEÐA INDUSTRIA','BUSTAMANTE TAMAYO JUAN CARLOS','042272114','ARGENTINOS. JUAN MONTALVO . 30-30. LAVALLE. S/N.','2024-07-31','2025-09-17')</v>
      </c>
    </row>
    <row r="254" spans="1:2" x14ac:dyDescent="0.25">
      <c r="A254" t="s">
        <v>2872</v>
      </c>
      <c r="B254" t="str">
        <f>CONCATENATE(A254 &amp; "'" &amp; OrdenadaCliente!A255 &amp; "','" &amp; OrdenadaCliente!B255 &amp; "','" &amp; OrdenadaCliente!C255 &amp; "','" &amp; OrdenadaCliente!D255 &amp; "','" &amp; OrdenadaCliente!E255 &amp; "','" &amp; OrdenadaCliente!F255 &amp; "','" &amp; OrdenadaCliente!G255 &amp; "','" &amp; OrdenadaCliente!H255 &amp; "','" &amp; OrdenadaCliente!I255 &amp; "','" &amp; OrdenadaCliente!J255 &amp; "','" &amp; OrdenadaCliente!K255 &amp; "','" &amp; OrdenadaCliente!L255 &amp; "','" &amp; OrdenadaCliente!M255 &amp; "','" &amp; OrdenadaCliente!N255 &amp; "')")</f>
        <v>INSERT INTO tbl_Cliente VALUES('1350249270','CUSME DE LA CRUZ MARIA FERNANDA','KM 11.5 VIA A DAULE','090110','475','TRABAJADOR EN GENERAL','0992686138001','0001','2-EMPRESA PRIVADA -SOCIEDADES / COMPANIAS','SOLUPACK SOLUCIONES &amp; EMPAQUES S.A.','0999977872','NORTE. COLINAS DE MONTEBELLO SOLAR 13 . KM 11. VIA A DAULE . PARQUE IN','2024-10-22','2025-09-17')</v>
      </c>
    </row>
    <row r="255" spans="1:2" x14ac:dyDescent="0.25">
      <c r="A255" t="s">
        <v>2872</v>
      </c>
      <c r="B255" t="str">
        <f>CONCATENATE(A255 &amp; "'" &amp; OrdenadaCliente!A256 &amp; "','" &amp; OrdenadaCliente!B256 &amp; "','" &amp; OrdenadaCliente!C256 &amp; "','" &amp; OrdenadaCliente!D256 &amp; "','" &amp; OrdenadaCliente!E256 &amp; "','" &amp; OrdenadaCliente!F256 &amp; "','" &amp; OrdenadaCliente!G256 &amp; "','" &amp; OrdenadaCliente!H256 &amp; "','" &amp; OrdenadaCliente!I256 &amp; "','" &amp; OrdenadaCliente!J256 &amp; "','" &amp; OrdenadaCliente!K256 &amp; "','" &amp; OrdenadaCliente!L256 &amp; "','" &amp; OrdenadaCliente!M256 &amp; "','" &amp; OrdenadaCliente!N256 &amp; "')")</f>
        <v>INSERT INTO tbl_Cliente VALUES('1350250021','GANCHOZO VARGAS MABELIN MONSERRATE','SAN FERNANDO. LUCAS TIPAN. 85-11. CARLOS GABILANES. CERCA DEL SUCENTRO DE SAN FE','131550','122','TRABAJADOR/A NO REMUNERADO DEL HOGAR','1350250021092','0001','35-TRABAJO NO REMUNERADO DEL HOGAR','GANCHOZO VARGAS MABELIN MONSERRATE','NULL','VIA BAHIA CHONE ENTRE LA Y DEL KM 22 Y EL KM 20 SAN AGUSTIN','2019-08-01','2025-09-17')</v>
      </c>
    </row>
    <row r="256" spans="1:2" x14ac:dyDescent="0.25">
      <c r="A256" t="s">
        <v>2872</v>
      </c>
      <c r="B256" t="str">
        <f>CONCATENATE(A256 &amp; "'" &amp; OrdenadaCliente!A257 &amp; "','" &amp; OrdenadaCliente!B257 &amp; "','" &amp; OrdenadaCliente!C257 &amp; "','" &amp; OrdenadaCliente!D257 &amp; "','" &amp; OrdenadaCliente!E257 &amp; "','" &amp; OrdenadaCliente!F257 &amp; "','" &amp; OrdenadaCliente!G257 &amp; "','" &amp; OrdenadaCliente!H257 &amp; "','" &amp; OrdenadaCliente!I257 &amp; "','" &amp; OrdenadaCliente!J257 &amp; "','" &amp; OrdenadaCliente!K257 &amp; "','" &amp; OrdenadaCliente!L257 &amp; "','" &amp; OrdenadaCliente!M257 &amp; "','" &amp; OrdenadaCliente!N257 &amp; "')")</f>
        <v>INSERT INTO tbl_Cliente VALUES('1350250963','INTRIAGO LOOR SERGIO AUGUSTO','EL PORVENIR','130401','110','JEFE DE FAMILIA DEL SSC','4302162500000','0001','17-ORGANIZACION CAMPESINA','EL PORVENIR','0992730322','EL CARMEN/EL CARMEN/MANABI','2013-02-01','2025-09-17')</v>
      </c>
    </row>
    <row r="257" spans="1:2" x14ac:dyDescent="0.25">
      <c r="A257" t="s">
        <v>2872</v>
      </c>
      <c r="B257" t="str">
        <f>CONCATENATE(A257 &amp; "'" &amp; OrdenadaCliente!A258 &amp; "','" &amp; OrdenadaCliente!B258 &amp; "','" &amp; OrdenadaCliente!C258 &amp; "','" &amp; OrdenadaCliente!D258 &amp; "','" &amp; OrdenadaCliente!E258 &amp; "','" &amp; OrdenadaCliente!F258 &amp; "','" &amp; OrdenadaCliente!G258 &amp; "','" &amp; OrdenadaCliente!H258 &amp; "','" &amp; OrdenadaCliente!I258 &amp; "','" &amp; OrdenadaCliente!J258 &amp; "','" &amp; OrdenadaCliente!K258 &amp; "','" &amp; OrdenadaCliente!L258 &amp; "','" &amp; OrdenadaCliente!M258 &amp; "','" &amp; OrdenadaCliente!N258 &amp; "')")</f>
        <v>INSERT INTO tbl_Cliente VALUES('1350251672','GUAGUA VELEZ BRYAN ALEXANDER','VIA INTERBARRIAL S/N Y PRIMERA A','130805','505','ESTIBADORES DE MERCADERIA EN BUQUES DE ALTO BORDO','1391794363001','0001','2-EMPRESA PRIVADA -SOCIEDADES / COMPANIAS','PROSERMAGUA S.A.','052928128','NUEVA ESPERANZA. NUEVA ESPERANZA CALLE 1 A AV. 5 REF. 1/2 CUADRA DE BI','2018-10-05','2025-09-17')</v>
      </c>
    </row>
    <row r="258" spans="1:2" x14ac:dyDescent="0.25">
      <c r="A258" t="s">
        <v>2872</v>
      </c>
      <c r="B258" t="str">
        <f>CONCATENATE(A258 &amp; "'" &amp; OrdenadaCliente!A259 &amp; "','" &amp; OrdenadaCliente!B259 &amp; "','" &amp; OrdenadaCliente!C259 &amp; "','" &amp; OrdenadaCliente!D259 &amp; "','" &amp; OrdenadaCliente!E259 &amp; "','" &amp; OrdenadaCliente!F259 &amp; "','" &amp; OrdenadaCliente!G259 &amp; "','" &amp; OrdenadaCliente!H259 &amp; "','" &amp; OrdenadaCliente!I259 &amp; "','" &amp; OrdenadaCliente!J259 &amp; "','" &amp; OrdenadaCliente!K259 &amp; "','" &amp; OrdenadaCliente!L259 &amp; "','" &amp; OrdenadaCliente!M259 &amp; "','" &amp; OrdenadaCliente!N259 &amp; "')")</f>
        <v>INSERT INTO tbl_Cliente VALUES('1350253082','ARTEAGA BASURTO PAUL ABEL','AV. CHONE Y ALVARADO','130401','255','JOVEN EMPRENDEDOR','1350253082001','0000','3-EMPRESA UNIPERSONAL /  PEQUEÐA INDUSTRIA','ARTEAGA BASURTO PAUL ABEL','NULL','VIA CHONE Y ROBLES','2025-04-01','2025-09-17')</v>
      </c>
    </row>
    <row r="259" spans="1:2" x14ac:dyDescent="0.25">
      <c r="A259" t="s">
        <v>2872</v>
      </c>
      <c r="B259" t="str">
        <f>CONCATENATE(A259 &amp; "'" &amp; OrdenadaCliente!A260 &amp; "','" &amp; OrdenadaCliente!B260 &amp; "','" &amp; OrdenadaCliente!C260 &amp; "','" &amp; OrdenadaCliente!D260 &amp; "','" &amp; OrdenadaCliente!E260 &amp; "','" &amp; OrdenadaCliente!F260 &amp; "','" &amp; OrdenadaCliente!G260 &amp; "','" &amp; OrdenadaCliente!H260 &amp; "','" &amp; OrdenadaCliente!I260 &amp; "','" &amp; OrdenadaCliente!J260 &amp; "','" &amp; OrdenadaCliente!K260 &amp; "','" &amp; OrdenadaCliente!L260 &amp; "','" &amp; OrdenadaCliente!M260 &amp; "','" &amp; OrdenadaCliente!N260 &amp; "')")</f>
        <v>INSERT INTO tbl_Cliente VALUES('1350253124','BRIONES PICO JUAN DANIEL','CALLE 3 DE NOVIEMBRE34 Y CALLE VICENTE PAUL','130106','921','AGENTE CIVIL DE TRANSITO 1','1360076020001','0000','10-ORGANISMOS DEL REGIMEN SECCIONAL','EMPRESA PUBLICA MUNICIPAL DE TRANSPORTE TERRESTRE, TRANSITO','053701975','CDLA SAN JORGE. AV. METROLOPITANA ELOY ALFARO VIA PORTOVIEJO MANTA. S/','2019-02-04','2025-09-17')</v>
      </c>
    </row>
    <row r="260" spans="1:2" x14ac:dyDescent="0.25">
      <c r="A260" t="s">
        <v>2872</v>
      </c>
      <c r="B260" t="str">
        <f>CONCATENATE(A260 &amp; "'" &amp; OrdenadaCliente!A261 &amp; "','" &amp; OrdenadaCliente!B261 &amp; "','" &amp; OrdenadaCliente!C261 &amp; "','" &amp; OrdenadaCliente!D261 &amp; "','" &amp; OrdenadaCliente!E261 &amp; "','" &amp; OrdenadaCliente!F261 &amp; "','" &amp; OrdenadaCliente!G261 &amp; "','" &amp; OrdenadaCliente!H261 &amp; "','" &amp; OrdenadaCliente!I261 &amp; "','" &amp; OrdenadaCliente!J261 &amp; "','" &amp; OrdenadaCliente!K261 &amp; "','" &amp; OrdenadaCliente!L261 &amp; "','" &amp; OrdenadaCliente!M261 &amp; "','" &amp; OrdenadaCliente!N261 &amp; "')")</f>
        <v>INSERT INTO tbl_Cliente VALUES('1350253397','IBARRA MENDOZA JACQUELINE ELIZABETH','ENTRADA SN DIAGONA ALA CASA COMUNAL VIA AL RECINTO EL POTRERILLO','130151','122','TRABAJADOR/A NO REMUNERADO DEL HOGAR','1350253397092','0001','35-TRABAJO NO REMUNERADO DEL HOGAR','IBARRA MENDOZA JACQUELINE ELIZABETH','NULL','ENTRADA SN DIAGONA ALA CASA COMUNAL VIA AL RECINTO EL POTRERILLO','2019-08-01','2025-09-17')</v>
      </c>
    </row>
    <row r="261" spans="1:2" x14ac:dyDescent="0.25">
      <c r="A261" t="s">
        <v>2872</v>
      </c>
      <c r="B261" t="str">
        <f>CONCATENATE(A261 &amp; "'" &amp; OrdenadaCliente!A262 &amp; "','" &amp; OrdenadaCliente!B262 &amp; "','" &amp; OrdenadaCliente!C262 &amp; "','" &amp; OrdenadaCliente!D262 &amp; "','" &amp; OrdenadaCliente!E262 &amp; "','" &amp; OrdenadaCliente!F262 &amp; "','" &amp; OrdenadaCliente!G262 &amp; "','" &amp; OrdenadaCliente!H262 &amp; "','" &amp; OrdenadaCliente!I262 &amp; "','" &amp; OrdenadaCliente!J262 &amp; "','" &amp; OrdenadaCliente!K262 &amp; "','" &amp; OrdenadaCliente!L262 &amp; "','" &amp; OrdenadaCliente!M262 &amp; "','" &amp; OrdenadaCliente!N262 &amp; "')")</f>
        <v>INSERT INTO tbl_Cliente VALUES('1350254601','CEDEÐO CONTRERAS JUAN DAVID','CDLA. PRIMAVERA DOS','091150','813','TRABAJADORES AGRICOLAS QUE LABORAN EN LAS PLANTACIONES','0992667591001','0001','2-EMPRESA PRIVADA -SOCIEDADES / COMPANIAS','UZCATIMPORT S.A.','042306635','URDESA CENTRAL. PEDRO CARBO 123 JUNIN . 209. CALLE UNICA. COMPLEMETOS','2025-03-02','2025-09-17')</v>
      </c>
    </row>
    <row r="262" spans="1:2" x14ac:dyDescent="0.25">
      <c r="A262" t="s">
        <v>2872</v>
      </c>
      <c r="B262" t="str">
        <f>CONCATENATE(A262 &amp; "'" &amp; OrdenadaCliente!A263 &amp; "','" &amp; OrdenadaCliente!B263 &amp; "','" &amp; OrdenadaCliente!C263 &amp; "','" &amp; OrdenadaCliente!D263 &amp; "','" &amp; OrdenadaCliente!E263 &amp; "','" &amp; OrdenadaCliente!F263 &amp; "','" &amp; OrdenadaCliente!G263 &amp; "','" &amp; OrdenadaCliente!H263 &amp; "','" &amp; OrdenadaCliente!I263 &amp; "','" &amp; OrdenadaCliente!J263 &amp; "','" &amp; OrdenadaCliente!K263 &amp; "','" &amp; OrdenadaCliente!L263 &amp; "','" &amp; OrdenadaCliente!M263 &amp; "','" &amp; OrdenadaCliente!N263 &amp; "')")</f>
        <v>INSERT INTO tbl_Cliente VALUES('1350255228','CARDENAS DELGADO PABLO GABRIEL','MONTECRISTI','130000','475','TRABAJADOR EN','1391933828001','0001','2-EMPRESA PRIVADA -SOCIEDADES / COMPANIAS','ALH TECNOLOGIA S.A.S.','042591370','VICHE','2024-09-16','2025-09-17')</v>
      </c>
    </row>
    <row r="263" spans="1:2" x14ac:dyDescent="0.25">
      <c r="A263" t="s">
        <v>2872</v>
      </c>
      <c r="B263" t="str">
        <f>CONCATENATE(A263 &amp; "'" &amp; OrdenadaCliente!A264 &amp; "','" &amp; OrdenadaCliente!B264 &amp; "','" &amp; OrdenadaCliente!C264 &amp; "','" &amp; OrdenadaCliente!D264 &amp; "','" &amp; OrdenadaCliente!E264 &amp; "','" &amp; OrdenadaCliente!F264 &amp; "','" &amp; OrdenadaCliente!G264 &amp; "','" &amp; OrdenadaCliente!H264 &amp; "','" &amp; OrdenadaCliente!I264 &amp; "','" &amp; OrdenadaCliente!J264 &amp; "','" &amp; OrdenadaCliente!K264 &amp; "','" &amp; OrdenadaCliente!L264 &amp; "','" &amp; OrdenadaCliente!M264 &amp; "','" &amp; OrdenadaCliente!N264 &amp; "')")</f>
        <v>INSERT INTO tbl_Cliente VALUES('','','','','','','','','','','','','','')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279F-B7CD-466E-B82C-0C9D37264B56}">
  <dimension ref="A1:E265"/>
  <sheetViews>
    <sheetView topLeftCell="A242" workbookViewId="0">
      <selection activeCell="A263" sqref="A263"/>
    </sheetView>
  </sheetViews>
  <sheetFormatPr baseColWidth="10" defaultRowHeight="15" x14ac:dyDescent="0.25"/>
  <cols>
    <col min="3" max="3" width="11.42578125" style="3"/>
  </cols>
  <sheetData>
    <row r="1" spans="1:5" x14ac:dyDescent="0.25">
      <c r="A1" s="2" t="s">
        <v>2859</v>
      </c>
      <c r="B1" s="2" t="s">
        <v>2877</v>
      </c>
      <c r="C1" s="3" t="s">
        <v>2878</v>
      </c>
      <c r="D1" t="s">
        <v>2879</v>
      </c>
      <c r="E1" t="s">
        <v>2880</v>
      </c>
    </row>
    <row r="2" spans="1:5" x14ac:dyDescent="0.25">
      <c r="A2" s="1" t="str">
        <f>Real!A2</f>
        <v>1716459555</v>
      </c>
      <c r="B2" s="1" t="str">
        <f>Real!M2</f>
        <v>0983713663</v>
      </c>
      <c r="C2" s="3" t="str">
        <f>IF(LEN(TRIM(B2))=10,"Celular","Otro")</f>
        <v>Celular</v>
      </c>
      <c r="D2" s="3" t="str">
        <f>IF(C2="Celular","Activo","Inactivo")</f>
        <v>Activo</v>
      </c>
      <c r="E2" s="3" t="str">
        <f>IF(D2="Activo","Si","No")</f>
        <v>Si</v>
      </c>
    </row>
    <row r="3" spans="1:5" x14ac:dyDescent="0.25">
      <c r="A3" s="1" t="str">
        <f>Real!A3</f>
        <v>1716459936</v>
      </c>
      <c r="B3" s="1" t="str">
        <f>Real!M3</f>
        <v>0997450787</v>
      </c>
      <c r="C3" s="3" t="str">
        <f t="shared" ref="C3:C66" si="0">IF(LEN(TRIM(B3))=10,"Celular","Otro")</f>
        <v>Celular</v>
      </c>
      <c r="D3" s="3" t="str">
        <f t="shared" ref="D3:D66" si="1">IF(C3="Celular","Activo","Inactivo")</f>
        <v>Activo</v>
      </c>
      <c r="E3" s="3" t="str">
        <f t="shared" ref="E3:E66" si="2">IF(D3="Activo","Si","No")</f>
        <v>Si</v>
      </c>
    </row>
    <row r="4" spans="1:5" x14ac:dyDescent="0.25">
      <c r="A4" s="1" t="str">
        <f>Real!A4</f>
        <v>1716460140</v>
      </c>
      <c r="B4" s="1" t="str">
        <f>Real!M4</f>
        <v>0998021303</v>
      </c>
      <c r="C4" s="3" t="str">
        <f t="shared" si="0"/>
        <v>Celular</v>
      </c>
      <c r="D4" s="3" t="str">
        <f t="shared" si="1"/>
        <v>Activo</v>
      </c>
      <c r="E4" s="3" t="str">
        <f t="shared" si="2"/>
        <v>Si</v>
      </c>
    </row>
    <row r="5" spans="1:5" x14ac:dyDescent="0.25">
      <c r="A5" s="1" t="str">
        <f>Real!A5</f>
        <v>1716460256</v>
      </c>
      <c r="B5" s="1" t="str">
        <f>Real!M5</f>
        <v>0985524609</v>
      </c>
      <c r="C5" s="3" t="str">
        <f t="shared" si="0"/>
        <v>Celular</v>
      </c>
      <c r="D5" s="3" t="str">
        <f t="shared" si="1"/>
        <v>Activo</v>
      </c>
      <c r="E5" s="3" t="str">
        <f t="shared" si="2"/>
        <v>Si</v>
      </c>
    </row>
    <row r="6" spans="1:5" x14ac:dyDescent="0.25">
      <c r="A6" s="1" t="str">
        <f>Real!A6</f>
        <v>1716460611</v>
      </c>
      <c r="B6" s="1" t="str">
        <f>Real!M6</f>
        <v>52781385</v>
      </c>
      <c r="C6" s="3" t="str">
        <f t="shared" si="0"/>
        <v>Otro</v>
      </c>
      <c r="D6" s="3" t="str">
        <f t="shared" si="1"/>
        <v>Inactivo</v>
      </c>
      <c r="E6" s="3" t="str">
        <f t="shared" si="2"/>
        <v>No</v>
      </c>
    </row>
    <row r="7" spans="1:5" x14ac:dyDescent="0.25">
      <c r="A7" s="1" t="str">
        <f>Real!A7</f>
        <v>1716460751</v>
      </c>
      <c r="B7" s="1" t="str">
        <f>Real!M7</f>
        <v>0984522526</v>
      </c>
      <c r="C7" s="3" t="str">
        <f t="shared" si="0"/>
        <v>Celular</v>
      </c>
      <c r="D7" s="3" t="str">
        <f t="shared" si="1"/>
        <v>Activo</v>
      </c>
      <c r="E7" s="3" t="str">
        <f t="shared" si="2"/>
        <v>Si</v>
      </c>
    </row>
    <row r="8" spans="1:5" x14ac:dyDescent="0.25">
      <c r="A8" s="1" t="str">
        <f>Real!A8</f>
        <v>1716460918</v>
      </c>
      <c r="B8" s="1" t="str">
        <f>Real!M8</f>
        <v>0986674946</v>
      </c>
      <c r="C8" s="3" t="str">
        <f t="shared" si="0"/>
        <v>Celular</v>
      </c>
      <c r="D8" s="3" t="str">
        <f t="shared" si="1"/>
        <v>Activo</v>
      </c>
      <c r="E8" s="3" t="str">
        <f t="shared" si="2"/>
        <v>Si</v>
      </c>
    </row>
    <row r="9" spans="1:5" x14ac:dyDescent="0.25">
      <c r="A9" s="1" t="str">
        <f>Real!A9</f>
        <v>1716461007</v>
      </c>
      <c r="B9" s="1" t="str">
        <f>Real!M9</f>
        <v>0981866553</v>
      </c>
      <c r="C9" s="3" t="str">
        <f t="shared" si="0"/>
        <v>Celular</v>
      </c>
      <c r="D9" s="3" t="str">
        <f t="shared" si="1"/>
        <v>Activo</v>
      </c>
      <c r="E9" s="3" t="str">
        <f t="shared" si="2"/>
        <v>Si</v>
      </c>
    </row>
    <row r="10" spans="1:5" x14ac:dyDescent="0.25">
      <c r="A10" s="1" t="str">
        <f>Real!A10</f>
        <v>1716461643</v>
      </c>
      <c r="B10" s="1" t="str">
        <f>Real!M10</f>
        <v>0999701351</v>
      </c>
      <c r="C10" s="3" t="str">
        <f t="shared" si="0"/>
        <v>Celular</v>
      </c>
      <c r="D10" s="3" t="str">
        <f t="shared" si="1"/>
        <v>Activo</v>
      </c>
      <c r="E10" s="3" t="str">
        <f t="shared" si="2"/>
        <v>Si</v>
      </c>
    </row>
    <row r="11" spans="1:5" x14ac:dyDescent="0.25">
      <c r="A11" s="1" t="str">
        <f>Real!A11</f>
        <v>1716492655</v>
      </c>
      <c r="B11" s="1" t="str">
        <f>Real!M11</f>
        <v>0984622201</v>
      </c>
      <c r="C11" s="3" t="str">
        <f t="shared" si="0"/>
        <v>Celular</v>
      </c>
      <c r="D11" s="3" t="str">
        <f t="shared" si="1"/>
        <v>Activo</v>
      </c>
      <c r="E11" s="3" t="str">
        <f t="shared" si="2"/>
        <v>Si</v>
      </c>
    </row>
    <row r="12" spans="1:5" x14ac:dyDescent="0.25">
      <c r="A12" s="1" t="str">
        <f>Real!A12</f>
        <v>1716492853</v>
      </c>
      <c r="B12" s="1" t="str">
        <f>Real!M12</f>
        <v>0980529954</v>
      </c>
      <c r="C12" s="3" t="str">
        <f t="shared" si="0"/>
        <v>Celular</v>
      </c>
      <c r="D12" s="3" t="str">
        <f t="shared" si="1"/>
        <v>Activo</v>
      </c>
      <c r="E12" s="3" t="str">
        <f t="shared" si="2"/>
        <v>Si</v>
      </c>
    </row>
    <row r="13" spans="1:5" x14ac:dyDescent="0.25">
      <c r="A13" s="1" t="str">
        <f>Real!A13</f>
        <v>1716492929</v>
      </c>
      <c r="B13" s="1" t="str">
        <f>Real!M13</f>
        <v>0987446966</v>
      </c>
      <c r="C13" s="3" t="str">
        <f t="shared" si="0"/>
        <v>Celular</v>
      </c>
      <c r="D13" s="3" t="str">
        <f t="shared" si="1"/>
        <v>Activo</v>
      </c>
      <c r="E13" s="3" t="str">
        <f t="shared" si="2"/>
        <v>Si</v>
      </c>
    </row>
    <row r="14" spans="1:5" x14ac:dyDescent="0.25">
      <c r="A14" s="1" t="str">
        <f>Real!A14</f>
        <v>1716493349</v>
      </c>
      <c r="B14" s="1" t="str">
        <f>Real!M14</f>
        <v>0989682307</v>
      </c>
      <c r="C14" s="3" t="str">
        <f t="shared" si="0"/>
        <v>Celular</v>
      </c>
      <c r="D14" s="3" t="str">
        <f t="shared" si="1"/>
        <v>Activo</v>
      </c>
      <c r="E14" s="3" t="str">
        <f t="shared" si="2"/>
        <v>Si</v>
      </c>
    </row>
    <row r="15" spans="1:5" x14ac:dyDescent="0.25">
      <c r="A15" s="1" t="str">
        <f>Real!A15</f>
        <v>1716493745</v>
      </c>
      <c r="B15" s="1" t="str">
        <f>Real!M15</f>
        <v>0987686630</v>
      </c>
      <c r="C15" s="3" t="str">
        <f t="shared" si="0"/>
        <v>Celular</v>
      </c>
      <c r="D15" s="3" t="str">
        <f t="shared" si="1"/>
        <v>Activo</v>
      </c>
      <c r="E15" s="3" t="str">
        <f t="shared" si="2"/>
        <v>Si</v>
      </c>
    </row>
    <row r="16" spans="1:5" x14ac:dyDescent="0.25">
      <c r="A16" s="1" t="str">
        <f>Real!A16</f>
        <v>1716493810</v>
      </c>
      <c r="B16" s="1" t="str">
        <f>Real!M16</f>
        <v>0999407100</v>
      </c>
      <c r="C16" s="3" t="str">
        <f t="shared" si="0"/>
        <v>Celular</v>
      </c>
      <c r="D16" s="3" t="str">
        <f t="shared" si="1"/>
        <v>Activo</v>
      </c>
      <c r="E16" s="3" t="str">
        <f t="shared" si="2"/>
        <v>Si</v>
      </c>
    </row>
    <row r="17" spans="1:5" x14ac:dyDescent="0.25">
      <c r="A17" s="1" t="str">
        <f>Real!A17</f>
        <v>1716494206</v>
      </c>
      <c r="B17" s="1" t="str">
        <f>Real!M17</f>
        <v>0998733280</v>
      </c>
      <c r="C17" s="3" t="str">
        <f t="shared" si="0"/>
        <v>Celular</v>
      </c>
      <c r="D17" s="3" t="str">
        <f t="shared" si="1"/>
        <v>Activo</v>
      </c>
      <c r="E17" s="3" t="str">
        <f t="shared" si="2"/>
        <v>Si</v>
      </c>
    </row>
    <row r="18" spans="1:5" x14ac:dyDescent="0.25">
      <c r="A18" s="1" t="str">
        <f>Real!A18</f>
        <v>1716494578</v>
      </c>
      <c r="B18" s="1" t="str">
        <f>Real!M18</f>
        <v>0999284160</v>
      </c>
      <c r="C18" s="3" t="str">
        <f t="shared" si="0"/>
        <v>Celular</v>
      </c>
      <c r="D18" s="3" t="str">
        <f t="shared" si="1"/>
        <v>Activo</v>
      </c>
      <c r="E18" s="3" t="str">
        <f t="shared" si="2"/>
        <v>Si</v>
      </c>
    </row>
    <row r="19" spans="1:5" x14ac:dyDescent="0.25">
      <c r="A19" s="1" t="str">
        <f>Real!A19</f>
        <v>0910980978</v>
      </c>
      <c r="B19" s="1" t="str">
        <f>Real!M19</f>
        <v>0980598569</v>
      </c>
      <c r="C19" s="3" t="str">
        <f t="shared" si="0"/>
        <v>Celular</v>
      </c>
      <c r="D19" s="3" t="str">
        <f t="shared" si="1"/>
        <v>Activo</v>
      </c>
      <c r="E19" s="3" t="str">
        <f t="shared" si="2"/>
        <v>Si</v>
      </c>
    </row>
    <row r="20" spans="1:5" x14ac:dyDescent="0.25">
      <c r="A20" s="1" t="str">
        <f>Real!A20</f>
        <v>1716494578</v>
      </c>
      <c r="B20" s="1" t="str">
        <f>Real!M20</f>
        <v>0999284160</v>
      </c>
      <c r="C20" s="3" t="str">
        <f t="shared" si="0"/>
        <v>Celular</v>
      </c>
      <c r="D20" s="3" t="str">
        <f t="shared" si="1"/>
        <v>Activo</v>
      </c>
      <c r="E20" s="3" t="str">
        <f t="shared" si="2"/>
        <v>Si</v>
      </c>
    </row>
    <row r="21" spans="1:5" x14ac:dyDescent="0.25">
      <c r="A21" s="1" t="str">
        <f>Real!A21</f>
        <v>1716494594</v>
      </c>
      <c r="B21" s="1" t="str">
        <f>Real!M21</f>
        <v>0982081438</v>
      </c>
      <c r="C21" s="3" t="str">
        <f t="shared" si="0"/>
        <v>Celular</v>
      </c>
      <c r="D21" s="3" t="str">
        <f t="shared" si="1"/>
        <v>Activo</v>
      </c>
      <c r="E21" s="3" t="str">
        <f t="shared" si="2"/>
        <v>Si</v>
      </c>
    </row>
    <row r="22" spans="1:5" x14ac:dyDescent="0.25">
      <c r="A22" s="1" t="str">
        <f>Real!A22</f>
        <v>1716494644</v>
      </c>
      <c r="B22" s="1" t="str">
        <f>Real!M22</f>
        <v>0984859751</v>
      </c>
      <c r="C22" s="3" t="str">
        <f t="shared" si="0"/>
        <v>Celular</v>
      </c>
      <c r="D22" s="3" t="str">
        <f t="shared" si="1"/>
        <v>Activo</v>
      </c>
      <c r="E22" s="3" t="str">
        <f t="shared" si="2"/>
        <v>Si</v>
      </c>
    </row>
    <row r="23" spans="1:5" x14ac:dyDescent="0.25">
      <c r="A23" s="1" t="str">
        <f>Real!A23</f>
        <v>1723264121</v>
      </c>
      <c r="B23" s="1" t="str">
        <f>Real!M23</f>
        <v>0979756085</v>
      </c>
      <c r="C23" s="3" t="str">
        <f t="shared" si="0"/>
        <v>Celular</v>
      </c>
      <c r="D23" s="3" t="str">
        <f t="shared" si="1"/>
        <v>Activo</v>
      </c>
      <c r="E23" s="3" t="str">
        <f t="shared" si="2"/>
        <v>Si</v>
      </c>
    </row>
    <row r="24" spans="1:5" x14ac:dyDescent="0.25">
      <c r="A24" s="1" t="str">
        <f>Real!A24</f>
        <v>1723264295</v>
      </c>
      <c r="B24" s="1" t="str">
        <f>Real!M24</f>
        <v>0987810538</v>
      </c>
      <c r="C24" s="3" t="str">
        <f t="shared" si="0"/>
        <v>Celular</v>
      </c>
      <c r="D24" s="3" t="str">
        <f t="shared" si="1"/>
        <v>Activo</v>
      </c>
      <c r="E24" s="3" t="str">
        <f t="shared" si="2"/>
        <v>Si</v>
      </c>
    </row>
    <row r="25" spans="1:5" x14ac:dyDescent="0.25">
      <c r="A25" s="1" t="str">
        <f>Real!A25</f>
        <v>1723264519</v>
      </c>
      <c r="B25" s="1" t="str">
        <f>Real!M25</f>
        <v>0988252561</v>
      </c>
      <c r="C25" s="3" t="str">
        <f t="shared" si="0"/>
        <v>Celular</v>
      </c>
      <c r="D25" s="3" t="str">
        <f t="shared" si="1"/>
        <v>Activo</v>
      </c>
      <c r="E25" s="3" t="str">
        <f t="shared" si="2"/>
        <v>Si</v>
      </c>
    </row>
    <row r="26" spans="1:5" x14ac:dyDescent="0.25">
      <c r="A26" s="1" t="str">
        <f>Real!A26</f>
        <v>1723264717</v>
      </c>
      <c r="B26" s="1" t="str">
        <f>Real!M26</f>
        <v>0991279111</v>
      </c>
      <c r="C26" s="3" t="str">
        <f t="shared" si="0"/>
        <v>Celular</v>
      </c>
      <c r="D26" s="3" t="str">
        <f t="shared" si="1"/>
        <v>Activo</v>
      </c>
      <c r="E26" s="3" t="str">
        <f t="shared" si="2"/>
        <v>Si</v>
      </c>
    </row>
    <row r="27" spans="1:5" x14ac:dyDescent="0.25">
      <c r="A27" s="1" t="str">
        <f>Real!A27</f>
        <v>1723264980</v>
      </c>
      <c r="B27" s="1" t="str">
        <f>Real!M27</f>
        <v>0987122250</v>
      </c>
      <c r="C27" s="3" t="str">
        <f t="shared" si="0"/>
        <v>Celular</v>
      </c>
      <c r="D27" s="3" t="str">
        <f t="shared" si="1"/>
        <v>Activo</v>
      </c>
      <c r="E27" s="3" t="str">
        <f t="shared" si="2"/>
        <v>Si</v>
      </c>
    </row>
    <row r="28" spans="1:5" x14ac:dyDescent="0.25">
      <c r="A28" s="1" t="str">
        <f>Real!A28</f>
        <v>1723265052</v>
      </c>
      <c r="B28" s="1" t="str">
        <f>Real!M28</f>
        <v>NULL</v>
      </c>
      <c r="C28" s="3" t="str">
        <f t="shared" si="0"/>
        <v>Otro</v>
      </c>
      <c r="D28" s="3" t="str">
        <f t="shared" si="1"/>
        <v>Inactivo</v>
      </c>
      <c r="E28" s="3" t="str">
        <f t="shared" si="2"/>
        <v>No</v>
      </c>
    </row>
    <row r="29" spans="1:5" x14ac:dyDescent="0.25">
      <c r="A29" s="1" t="str">
        <f>Real!A29</f>
        <v>1723265557</v>
      </c>
      <c r="B29" s="1" t="str">
        <f>Real!M29</f>
        <v>0995126375</v>
      </c>
      <c r="C29" s="3" t="str">
        <f t="shared" si="0"/>
        <v>Celular</v>
      </c>
      <c r="D29" s="3" t="str">
        <f t="shared" si="1"/>
        <v>Activo</v>
      </c>
      <c r="E29" s="3" t="str">
        <f t="shared" si="2"/>
        <v>Si</v>
      </c>
    </row>
    <row r="30" spans="1:5" x14ac:dyDescent="0.25">
      <c r="A30" s="1" t="str">
        <f>Real!A30</f>
        <v>1723265912</v>
      </c>
      <c r="B30" s="1" t="str">
        <f>Real!M30</f>
        <v>0982602621</v>
      </c>
      <c r="C30" s="3" t="str">
        <f t="shared" si="0"/>
        <v>Celular</v>
      </c>
      <c r="D30" s="3" t="str">
        <f t="shared" si="1"/>
        <v>Activo</v>
      </c>
      <c r="E30" s="3" t="str">
        <f t="shared" si="2"/>
        <v>Si</v>
      </c>
    </row>
    <row r="31" spans="1:5" x14ac:dyDescent="0.25">
      <c r="A31" s="1" t="str">
        <f>Real!A31</f>
        <v>0803470301</v>
      </c>
      <c r="B31" s="1" t="str">
        <f>Real!M31</f>
        <v>0968852366</v>
      </c>
      <c r="C31" s="3" t="str">
        <f t="shared" si="0"/>
        <v>Celular</v>
      </c>
      <c r="D31" s="3" t="str">
        <f t="shared" si="1"/>
        <v>Activo</v>
      </c>
      <c r="E31" s="3" t="str">
        <f t="shared" si="2"/>
        <v>Si</v>
      </c>
    </row>
    <row r="32" spans="1:5" x14ac:dyDescent="0.25">
      <c r="A32" s="1" t="str">
        <f>Real!A32</f>
        <v>0803471820</v>
      </c>
      <c r="B32" s="1" t="str">
        <f>Real!M32</f>
        <v>0997384977</v>
      </c>
      <c r="C32" s="3" t="str">
        <f t="shared" si="0"/>
        <v>Celular</v>
      </c>
      <c r="D32" s="3" t="str">
        <f t="shared" si="1"/>
        <v>Activo</v>
      </c>
      <c r="E32" s="3" t="str">
        <f t="shared" si="2"/>
        <v>Si</v>
      </c>
    </row>
    <row r="33" spans="1:5" x14ac:dyDescent="0.25">
      <c r="A33" s="1" t="str">
        <f>Real!A33</f>
        <v>0803472240</v>
      </c>
      <c r="B33" s="1" t="str">
        <f>Real!M33</f>
        <v>0989355395</v>
      </c>
      <c r="C33" s="3" t="str">
        <f t="shared" si="0"/>
        <v>Celular</v>
      </c>
      <c r="D33" s="3" t="str">
        <f t="shared" si="1"/>
        <v>Activo</v>
      </c>
      <c r="E33" s="3" t="str">
        <f t="shared" si="2"/>
        <v>Si</v>
      </c>
    </row>
    <row r="34" spans="1:5" x14ac:dyDescent="0.25">
      <c r="A34" s="1" t="str">
        <f>Real!A34</f>
        <v>0803472349</v>
      </c>
      <c r="B34" s="1" t="str">
        <f>Real!M34</f>
        <v>0994155045</v>
      </c>
      <c r="C34" s="3" t="str">
        <f t="shared" si="0"/>
        <v>Celular</v>
      </c>
      <c r="D34" s="3" t="str">
        <f t="shared" si="1"/>
        <v>Activo</v>
      </c>
      <c r="E34" s="3" t="str">
        <f t="shared" si="2"/>
        <v>Si</v>
      </c>
    </row>
    <row r="35" spans="1:5" x14ac:dyDescent="0.25">
      <c r="A35" s="1" t="str">
        <f>Real!A35</f>
        <v>0803472596</v>
      </c>
      <c r="B35" s="1" t="str">
        <f>Real!M35</f>
        <v>NULL</v>
      </c>
      <c r="C35" s="3" t="str">
        <f t="shared" si="0"/>
        <v>Otro</v>
      </c>
      <c r="D35" s="3" t="str">
        <f t="shared" si="1"/>
        <v>Inactivo</v>
      </c>
      <c r="E35" s="3" t="str">
        <f t="shared" si="2"/>
        <v>No</v>
      </c>
    </row>
    <row r="36" spans="1:5" x14ac:dyDescent="0.25">
      <c r="A36" s="1" t="str">
        <f>Real!A36</f>
        <v>0803472760</v>
      </c>
      <c r="B36" s="1" t="str">
        <f>Real!M36</f>
        <v>0979687769</v>
      </c>
      <c r="C36" s="3" t="str">
        <f t="shared" si="0"/>
        <v>Celular</v>
      </c>
      <c r="D36" s="3" t="str">
        <f t="shared" si="1"/>
        <v>Activo</v>
      </c>
      <c r="E36" s="3" t="str">
        <f t="shared" si="2"/>
        <v>Si</v>
      </c>
    </row>
    <row r="37" spans="1:5" x14ac:dyDescent="0.25">
      <c r="A37" s="1" t="str">
        <f>Real!A37</f>
        <v>0803473222</v>
      </c>
      <c r="B37" s="1" t="str">
        <f>Real!M37</f>
        <v>0960057660</v>
      </c>
      <c r="C37" s="3" t="str">
        <f t="shared" si="0"/>
        <v>Celular</v>
      </c>
      <c r="D37" s="3" t="str">
        <f t="shared" si="1"/>
        <v>Activo</v>
      </c>
      <c r="E37" s="3" t="str">
        <f t="shared" si="2"/>
        <v>Si</v>
      </c>
    </row>
    <row r="38" spans="1:5" x14ac:dyDescent="0.25">
      <c r="A38" s="1" t="str">
        <f>Real!A38</f>
        <v>0803473610</v>
      </c>
      <c r="B38" s="1" t="str">
        <f>Real!M38</f>
        <v>0958781944</v>
      </c>
      <c r="C38" s="3" t="str">
        <f t="shared" si="0"/>
        <v>Celular</v>
      </c>
      <c r="D38" s="3" t="str">
        <f t="shared" si="1"/>
        <v>Activo</v>
      </c>
      <c r="E38" s="3" t="str">
        <f t="shared" si="2"/>
        <v>Si</v>
      </c>
    </row>
    <row r="39" spans="1:5" x14ac:dyDescent="0.25">
      <c r="A39" s="1" t="str">
        <f>Real!A39</f>
        <v>0803474212</v>
      </c>
      <c r="B39" s="1" t="str">
        <f>Real!M39</f>
        <v>0988530357</v>
      </c>
      <c r="C39" s="3" t="str">
        <f t="shared" si="0"/>
        <v>Celular</v>
      </c>
      <c r="D39" s="3" t="str">
        <f t="shared" si="1"/>
        <v>Activo</v>
      </c>
      <c r="E39" s="3" t="str">
        <f t="shared" si="2"/>
        <v>Si</v>
      </c>
    </row>
    <row r="40" spans="1:5" x14ac:dyDescent="0.25">
      <c r="A40" s="1" t="str">
        <f>Real!A40</f>
        <v>0803474857</v>
      </c>
      <c r="B40" s="1" t="str">
        <f>Real!M40</f>
        <v>0967892286</v>
      </c>
      <c r="C40" s="3" t="str">
        <f t="shared" si="0"/>
        <v>Celular</v>
      </c>
      <c r="D40" s="3" t="str">
        <f t="shared" si="1"/>
        <v>Activo</v>
      </c>
      <c r="E40" s="3" t="str">
        <f t="shared" si="2"/>
        <v>Si</v>
      </c>
    </row>
    <row r="41" spans="1:5" x14ac:dyDescent="0.25">
      <c r="A41" s="1" t="str">
        <f>Real!A41</f>
        <v>0803474949</v>
      </c>
      <c r="B41" s="1" t="str">
        <f>Real!M41</f>
        <v>0988146215</v>
      </c>
      <c r="C41" s="3" t="str">
        <f t="shared" si="0"/>
        <v>Celular</v>
      </c>
      <c r="D41" s="3" t="str">
        <f t="shared" si="1"/>
        <v>Activo</v>
      </c>
      <c r="E41" s="3" t="str">
        <f t="shared" si="2"/>
        <v>Si</v>
      </c>
    </row>
    <row r="42" spans="1:5" x14ac:dyDescent="0.25">
      <c r="A42" s="1" t="str">
        <f>Real!A42</f>
        <v>0803475276</v>
      </c>
      <c r="B42" s="1" t="str">
        <f>Real!M42</f>
        <v>0996543111</v>
      </c>
      <c r="C42" s="3" t="str">
        <f t="shared" si="0"/>
        <v>Celular</v>
      </c>
      <c r="D42" s="3" t="str">
        <f t="shared" si="1"/>
        <v>Activo</v>
      </c>
      <c r="E42" s="3" t="str">
        <f t="shared" si="2"/>
        <v>Si</v>
      </c>
    </row>
    <row r="43" spans="1:5" x14ac:dyDescent="0.25">
      <c r="A43" s="1" t="str">
        <f>Real!A43</f>
        <v>2200113229</v>
      </c>
      <c r="B43" s="1" t="str">
        <f>Real!M43</f>
        <v>NULL</v>
      </c>
      <c r="C43" s="3" t="str">
        <f t="shared" si="0"/>
        <v>Otro</v>
      </c>
      <c r="D43" s="3" t="str">
        <f t="shared" si="1"/>
        <v>Inactivo</v>
      </c>
      <c r="E43" s="3" t="str">
        <f t="shared" si="2"/>
        <v>No</v>
      </c>
    </row>
    <row r="44" spans="1:5" x14ac:dyDescent="0.25">
      <c r="A44" s="1" t="str">
        <f>Real!A44</f>
        <v>2200113476</v>
      </c>
      <c r="B44" s="1" t="str">
        <f>Real!M44</f>
        <v>0967085277</v>
      </c>
      <c r="C44" s="3" t="str">
        <f t="shared" si="0"/>
        <v>Celular</v>
      </c>
      <c r="D44" s="3" t="str">
        <f t="shared" si="1"/>
        <v>Activo</v>
      </c>
      <c r="E44" s="3" t="str">
        <f t="shared" si="2"/>
        <v>Si</v>
      </c>
    </row>
    <row r="45" spans="1:5" x14ac:dyDescent="0.25">
      <c r="A45" s="1" t="str">
        <f>Real!A45</f>
        <v>2200113518</v>
      </c>
      <c r="B45" s="1" t="str">
        <f>Real!M45</f>
        <v>0982994963</v>
      </c>
      <c r="C45" s="3" t="str">
        <f t="shared" si="0"/>
        <v>Celular</v>
      </c>
      <c r="D45" s="3" t="str">
        <f t="shared" si="1"/>
        <v>Activo</v>
      </c>
      <c r="E45" s="3" t="str">
        <f t="shared" si="2"/>
        <v>Si</v>
      </c>
    </row>
    <row r="46" spans="1:5" x14ac:dyDescent="0.25">
      <c r="A46" s="1" t="str">
        <f>Real!A46</f>
        <v>2200113617</v>
      </c>
      <c r="B46" s="1" t="str">
        <f>Real!M46</f>
        <v>0981810383</v>
      </c>
      <c r="C46" s="3" t="str">
        <f t="shared" si="0"/>
        <v>Celular</v>
      </c>
      <c r="D46" s="3" t="str">
        <f t="shared" si="1"/>
        <v>Activo</v>
      </c>
      <c r="E46" s="3" t="str">
        <f t="shared" si="2"/>
        <v>Si</v>
      </c>
    </row>
    <row r="47" spans="1:5" x14ac:dyDescent="0.25">
      <c r="A47" s="1" t="str">
        <f>Real!A47</f>
        <v>2200113625</v>
      </c>
      <c r="B47" s="1" t="str">
        <f>Real!M47</f>
        <v>999371435</v>
      </c>
      <c r="C47" s="3" t="str">
        <f t="shared" si="0"/>
        <v>Otro</v>
      </c>
      <c r="D47" s="3" t="str">
        <f t="shared" si="1"/>
        <v>Inactivo</v>
      </c>
      <c r="E47" s="3" t="str">
        <f t="shared" si="2"/>
        <v>No</v>
      </c>
    </row>
    <row r="48" spans="1:5" x14ac:dyDescent="0.25">
      <c r="A48" s="1" t="str">
        <f>Real!A48</f>
        <v>2200114086</v>
      </c>
      <c r="B48" s="1" t="str">
        <f>Real!M48</f>
        <v>0994717930</v>
      </c>
      <c r="C48" s="3" t="str">
        <f t="shared" si="0"/>
        <v>Celular</v>
      </c>
      <c r="D48" s="3" t="str">
        <f t="shared" si="1"/>
        <v>Activo</v>
      </c>
      <c r="E48" s="3" t="str">
        <f t="shared" si="2"/>
        <v>Si</v>
      </c>
    </row>
    <row r="49" spans="1:5" x14ac:dyDescent="0.25">
      <c r="A49" s="1" t="str">
        <f>Real!A49</f>
        <v>2200114102</v>
      </c>
      <c r="B49" s="1" t="str">
        <f>Real!M49</f>
        <v>0960347820</v>
      </c>
      <c r="C49" s="3" t="str">
        <f t="shared" si="0"/>
        <v>Celular</v>
      </c>
      <c r="D49" s="3" t="str">
        <f t="shared" si="1"/>
        <v>Activo</v>
      </c>
      <c r="E49" s="3" t="str">
        <f t="shared" si="2"/>
        <v>Si</v>
      </c>
    </row>
    <row r="50" spans="1:5" x14ac:dyDescent="0.25">
      <c r="A50" s="1" t="str">
        <f>Real!A50</f>
        <v>2200114136</v>
      </c>
      <c r="B50" s="1" t="str">
        <f>Real!M50</f>
        <v>0958878683</v>
      </c>
      <c r="C50" s="3" t="str">
        <f t="shared" si="0"/>
        <v>Celular</v>
      </c>
      <c r="D50" s="3" t="str">
        <f t="shared" si="1"/>
        <v>Activo</v>
      </c>
      <c r="E50" s="3" t="str">
        <f t="shared" si="2"/>
        <v>Si</v>
      </c>
    </row>
    <row r="51" spans="1:5" x14ac:dyDescent="0.25">
      <c r="A51" s="1" t="str">
        <f>Real!A51</f>
        <v>2200114219</v>
      </c>
      <c r="B51" s="1" t="str">
        <f>Real!M51</f>
        <v>0994763667</v>
      </c>
      <c r="C51" s="3" t="str">
        <f t="shared" si="0"/>
        <v>Celular</v>
      </c>
      <c r="D51" s="3" t="str">
        <f t="shared" si="1"/>
        <v>Activo</v>
      </c>
      <c r="E51" s="3" t="str">
        <f t="shared" si="2"/>
        <v>Si</v>
      </c>
    </row>
    <row r="52" spans="1:5" x14ac:dyDescent="0.25">
      <c r="A52" s="1" t="str">
        <f>Real!A52</f>
        <v>2200114417</v>
      </c>
      <c r="B52" s="1" t="str">
        <f>Real!M52</f>
        <v>0969705031</v>
      </c>
      <c r="C52" s="3" t="str">
        <f t="shared" si="0"/>
        <v>Celular</v>
      </c>
      <c r="D52" s="3" t="str">
        <f t="shared" si="1"/>
        <v>Activo</v>
      </c>
      <c r="E52" s="3" t="str">
        <f t="shared" si="2"/>
        <v>Si</v>
      </c>
    </row>
    <row r="53" spans="1:5" x14ac:dyDescent="0.25">
      <c r="A53" s="1" t="str">
        <f>Real!A53</f>
        <v>2200115166</v>
      </c>
      <c r="B53" s="1" t="str">
        <f>Real!M53</f>
        <v>0996946843</v>
      </c>
      <c r="C53" s="3" t="str">
        <f t="shared" si="0"/>
        <v>Celular</v>
      </c>
      <c r="D53" s="3" t="str">
        <f t="shared" si="1"/>
        <v>Activo</v>
      </c>
      <c r="E53" s="3" t="str">
        <f t="shared" si="2"/>
        <v>Si</v>
      </c>
    </row>
    <row r="54" spans="1:5" x14ac:dyDescent="0.25">
      <c r="A54" s="1" t="str">
        <f>Real!A54</f>
        <v>2200525992</v>
      </c>
      <c r="B54" s="1" t="str">
        <f>Real!M54</f>
        <v>0985105371</v>
      </c>
      <c r="C54" s="3" t="str">
        <f t="shared" si="0"/>
        <v>Celular</v>
      </c>
      <c r="D54" s="3" t="str">
        <f t="shared" si="1"/>
        <v>Activo</v>
      </c>
      <c r="E54" s="3" t="str">
        <f t="shared" si="2"/>
        <v>Si</v>
      </c>
    </row>
    <row r="55" spans="1:5" x14ac:dyDescent="0.25">
      <c r="A55" s="1" t="str">
        <f>Real!A55</f>
        <v>2200526024</v>
      </c>
      <c r="B55" s="1" t="str">
        <f>Real!M55</f>
        <v>0998342489</v>
      </c>
      <c r="C55" s="3" t="str">
        <f t="shared" si="0"/>
        <v>Celular</v>
      </c>
      <c r="D55" s="3" t="str">
        <f t="shared" si="1"/>
        <v>Activo</v>
      </c>
      <c r="E55" s="3" t="str">
        <f t="shared" si="2"/>
        <v>Si</v>
      </c>
    </row>
    <row r="56" spans="1:5" x14ac:dyDescent="0.25">
      <c r="A56" s="1" t="str">
        <f>Real!A56</f>
        <v>2200526297</v>
      </c>
      <c r="B56" s="1" t="str">
        <f>Real!M56</f>
        <v>0985078138</v>
      </c>
      <c r="C56" s="3" t="str">
        <f t="shared" si="0"/>
        <v>Celular</v>
      </c>
      <c r="D56" s="3" t="str">
        <f t="shared" si="1"/>
        <v>Activo</v>
      </c>
      <c r="E56" s="3" t="str">
        <f t="shared" si="2"/>
        <v>Si</v>
      </c>
    </row>
    <row r="57" spans="1:5" x14ac:dyDescent="0.25">
      <c r="A57" s="1" t="str">
        <f>Real!A57</f>
        <v>2200527840</v>
      </c>
      <c r="B57" s="1" t="str">
        <f>Real!M57</f>
        <v>0981777003</v>
      </c>
      <c r="C57" s="3" t="str">
        <f t="shared" si="0"/>
        <v>Celular</v>
      </c>
      <c r="D57" s="3" t="str">
        <f t="shared" si="1"/>
        <v>Activo</v>
      </c>
      <c r="E57" s="3" t="str">
        <f t="shared" si="2"/>
        <v>Si</v>
      </c>
    </row>
    <row r="58" spans="1:5" x14ac:dyDescent="0.25">
      <c r="A58" s="1" t="str">
        <f>Real!A58</f>
        <v>2200528384</v>
      </c>
      <c r="B58" s="1" t="str">
        <f>Real!M58</f>
        <v>0986735570</v>
      </c>
      <c r="C58" s="3" t="str">
        <f t="shared" si="0"/>
        <v>Celular</v>
      </c>
      <c r="D58" s="3" t="str">
        <f t="shared" si="1"/>
        <v>Activo</v>
      </c>
      <c r="E58" s="3" t="str">
        <f t="shared" si="2"/>
        <v>Si</v>
      </c>
    </row>
    <row r="59" spans="1:5" x14ac:dyDescent="0.25">
      <c r="A59" s="1" t="str">
        <f>Real!A59</f>
        <v>2200530125</v>
      </c>
      <c r="B59" s="1" t="str">
        <f>Real!M59</f>
        <v>0960134739</v>
      </c>
      <c r="C59" s="3" t="str">
        <f t="shared" si="0"/>
        <v>Celular</v>
      </c>
      <c r="D59" s="3" t="str">
        <f t="shared" si="1"/>
        <v>Activo</v>
      </c>
      <c r="E59" s="3" t="str">
        <f t="shared" si="2"/>
        <v>Si</v>
      </c>
    </row>
    <row r="60" spans="1:5" x14ac:dyDescent="0.25">
      <c r="A60" s="1" t="str">
        <f>Real!A60</f>
        <v>2200530406</v>
      </c>
      <c r="B60" s="1" t="str">
        <f>Real!M60</f>
        <v>0997796150</v>
      </c>
      <c r="C60" s="3" t="str">
        <f t="shared" si="0"/>
        <v>Celular</v>
      </c>
      <c r="D60" s="3" t="str">
        <f t="shared" si="1"/>
        <v>Activo</v>
      </c>
      <c r="E60" s="3" t="str">
        <f t="shared" si="2"/>
        <v>Si</v>
      </c>
    </row>
    <row r="61" spans="1:5" x14ac:dyDescent="0.25">
      <c r="A61" s="1" t="str">
        <f>Real!A61</f>
        <v>2200531131</v>
      </c>
      <c r="B61" s="1" t="str">
        <f>Real!M61</f>
        <v>NULL</v>
      </c>
      <c r="C61" s="3" t="str">
        <f t="shared" si="0"/>
        <v>Otro</v>
      </c>
      <c r="D61" s="3" t="str">
        <f t="shared" si="1"/>
        <v>Inactivo</v>
      </c>
      <c r="E61" s="3" t="str">
        <f t="shared" si="2"/>
        <v>No</v>
      </c>
    </row>
    <row r="62" spans="1:5" x14ac:dyDescent="0.25">
      <c r="A62" s="1" t="str">
        <f>Real!A62</f>
        <v>2200532162</v>
      </c>
      <c r="B62" s="1" t="str">
        <f>Real!M62</f>
        <v>0986017786</v>
      </c>
      <c r="C62" s="3" t="str">
        <f t="shared" si="0"/>
        <v>Celular</v>
      </c>
      <c r="D62" s="3" t="str">
        <f t="shared" si="1"/>
        <v>Activo</v>
      </c>
      <c r="E62" s="3" t="str">
        <f t="shared" si="2"/>
        <v>Si</v>
      </c>
    </row>
    <row r="63" spans="1:5" x14ac:dyDescent="0.25">
      <c r="A63" s="1" t="str">
        <f>Real!A63</f>
        <v>2200532832</v>
      </c>
      <c r="B63" s="1" t="str">
        <f>Real!M63</f>
        <v>0939500630</v>
      </c>
      <c r="C63" s="3" t="str">
        <f t="shared" si="0"/>
        <v>Celular</v>
      </c>
      <c r="D63" s="3" t="str">
        <f t="shared" si="1"/>
        <v>Activo</v>
      </c>
      <c r="E63" s="3" t="str">
        <f t="shared" si="2"/>
        <v>Si</v>
      </c>
    </row>
    <row r="64" spans="1:5" x14ac:dyDescent="0.25">
      <c r="A64" s="1" t="str">
        <f>Real!A64</f>
        <v>2200532857</v>
      </c>
      <c r="B64" s="1" t="str">
        <f>Real!M64</f>
        <v>0997014909</v>
      </c>
      <c r="C64" s="3" t="str">
        <f t="shared" si="0"/>
        <v>Celular</v>
      </c>
      <c r="D64" s="3" t="str">
        <f t="shared" si="1"/>
        <v>Activo</v>
      </c>
      <c r="E64" s="3" t="str">
        <f t="shared" si="2"/>
        <v>Si</v>
      </c>
    </row>
    <row r="65" spans="1:5" x14ac:dyDescent="0.25">
      <c r="A65" s="1" t="str">
        <f>Real!A65</f>
        <v>2200533392</v>
      </c>
      <c r="B65" s="1" t="str">
        <f>Real!M65</f>
        <v>0969592100</v>
      </c>
      <c r="C65" s="3" t="str">
        <f t="shared" si="0"/>
        <v>Celular</v>
      </c>
      <c r="D65" s="3" t="str">
        <f t="shared" si="1"/>
        <v>Activo</v>
      </c>
      <c r="E65" s="3" t="str">
        <f t="shared" si="2"/>
        <v>Si</v>
      </c>
    </row>
    <row r="66" spans="1:5" x14ac:dyDescent="0.25">
      <c r="A66" s="1" t="str">
        <f>Real!A66</f>
        <v>2200533905</v>
      </c>
      <c r="B66" s="1" t="str">
        <f>Real!M66</f>
        <v>NULL</v>
      </c>
      <c r="C66" s="3" t="str">
        <f t="shared" si="0"/>
        <v>Otro</v>
      </c>
      <c r="D66" s="3" t="str">
        <f t="shared" si="1"/>
        <v>Inactivo</v>
      </c>
      <c r="E66" s="3" t="str">
        <f t="shared" si="2"/>
        <v>No</v>
      </c>
    </row>
    <row r="67" spans="1:5" x14ac:dyDescent="0.25">
      <c r="A67" s="1" t="str">
        <f>Real!A67</f>
        <v>2200534341</v>
      </c>
      <c r="B67" s="1" t="str">
        <f>Real!M67</f>
        <v>0958788787</v>
      </c>
      <c r="C67" s="3" t="str">
        <f t="shared" ref="C67:C130" si="3">IF(LEN(TRIM(B67))=10,"Celular","Otro")</f>
        <v>Celular</v>
      </c>
      <c r="D67" s="3" t="str">
        <f t="shared" ref="D67:D130" si="4">IF(C67="Celular","Activo","Inactivo")</f>
        <v>Activo</v>
      </c>
      <c r="E67" s="3" t="str">
        <f t="shared" ref="E67:E130" si="5">IF(D67="Activo","Si","No")</f>
        <v>Si</v>
      </c>
    </row>
    <row r="68" spans="1:5" x14ac:dyDescent="0.25">
      <c r="A68" s="1" t="str">
        <f>Real!A68</f>
        <v>2200535173</v>
      </c>
      <c r="B68" s="1" t="str">
        <f>Real!M68</f>
        <v>NULL</v>
      </c>
      <c r="C68" s="3" t="str">
        <f t="shared" si="3"/>
        <v>Otro</v>
      </c>
      <c r="D68" s="3" t="str">
        <f t="shared" si="4"/>
        <v>Inactivo</v>
      </c>
      <c r="E68" s="3" t="str">
        <f t="shared" si="5"/>
        <v>No</v>
      </c>
    </row>
    <row r="69" spans="1:5" x14ac:dyDescent="0.25">
      <c r="A69" s="1" t="str">
        <f>Real!A69</f>
        <v>2200535215</v>
      </c>
      <c r="B69" s="1" t="str">
        <f>Real!M69</f>
        <v>0986531598</v>
      </c>
      <c r="C69" s="3" t="str">
        <f t="shared" si="3"/>
        <v>Celular</v>
      </c>
      <c r="D69" s="3" t="str">
        <f t="shared" si="4"/>
        <v>Activo</v>
      </c>
      <c r="E69" s="3" t="str">
        <f t="shared" si="5"/>
        <v>Si</v>
      </c>
    </row>
    <row r="70" spans="1:5" x14ac:dyDescent="0.25">
      <c r="A70" s="1" t="str">
        <f>Real!A70</f>
        <v>2200535934</v>
      </c>
      <c r="B70" s="1" t="str">
        <f>Real!M70</f>
        <v>NULL</v>
      </c>
      <c r="C70" s="3" t="str">
        <f t="shared" si="3"/>
        <v>Otro</v>
      </c>
      <c r="D70" s="3" t="str">
        <f t="shared" si="4"/>
        <v>Inactivo</v>
      </c>
      <c r="E70" s="3" t="str">
        <f t="shared" si="5"/>
        <v>No</v>
      </c>
    </row>
    <row r="71" spans="1:5" x14ac:dyDescent="0.25">
      <c r="A71" s="1" t="str">
        <f>Real!A71</f>
        <v>2200536270</v>
      </c>
      <c r="B71" s="1" t="str">
        <f>Real!M71</f>
        <v>0991175957</v>
      </c>
      <c r="C71" s="3" t="str">
        <f t="shared" si="3"/>
        <v>Celular</v>
      </c>
      <c r="D71" s="3" t="str">
        <f t="shared" si="4"/>
        <v>Activo</v>
      </c>
      <c r="E71" s="3" t="str">
        <f t="shared" si="5"/>
        <v>Si</v>
      </c>
    </row>
    <row r="72" spans="1:5" x14ac:dyDescent="0.25">
      <c r="A72" s="1" t="str">
        <f>Real!A72</f>
        <v>2200536668</v>
      </c>
      <c r="B72" s="1" t="str">
        <f>Real!M72</f>
        <v>0991715294</v>
      </c>
      <c r="C72" s="3" t="str">
        <f t="shared" si="3"/>
        <v>Celular</v>
      </c>
      <c r="D72" s="3" t="str">
        <f t="shared" si="4"/>
        <v>Activo</v>
      </c>
      <c r="E72" s="3" t="str">
        <f t="shared" si="5"/>
        <v>Si</v>
      </c>
    </row>
    <row r="73" spans="1:5" x14ac:dyDescent="0.25">
      <c r="A73" s="1" t="str">
        <f>Real!A73</f>
        <v>2200537112</v>
      </c>
      <c r="B73" s="1" t="str">
        <f>Real!M73</f>
        <v>NULL</v>
      </c>
      <c r="C73" s="3" t="str">
        <f t="shared" si="3"/>
        <v>Otro</v>
      </c>
      <c r="D73" s="3" t="str">
        <f t="shared" si="4"/>
        <v>Inactivo</v>
      </c>
      <c r="E73" s="3" t="str">
        <f t="shared" si="5"/>
        <v>No</v>
      </c>
    </row>
    <row r="74" spans="1:5" x14ac:dyDescent="0.25">
      <c r="A74" s="1" t="str">
        <f>Real!A74</f>
        <v>2200538011</v>
      </c>
      <c r="B74" s="1" t="str">
        <f>Real!M74</f>
        <v>0982686628</v>
      </c>
      <c r="C74" s="3" t="str">
        <f t="shared" si="3"/>
        <v>Celular</v>
      </c>
      <c r="D74" s="3" t="str">
        <f t="shared" si="4"/>
        <v>Activo</v>
      </c>
      <c r="E74" s="3" t="str">
        <f t="shared" si="5"/>
        <v>Si</v>
      </c>
    </row>
    <row r="75" spans="1:5" x14ac:dyDescent="0.25">
      <c r="A75" s="1" t="str">
        <f>Real!A75</f>
        <v>2200538292</v>
      </c>
      <c r="B75" s="1" t="str">
        <f>Real!M75</f>
        <v>0969338736</v>
      </c>
      <c r="C75" s="3" t="str">
        <f t="shared" si="3"/>
        <v>Celular</v>
      </c>
      <c r="D75" s="3" t="str">
        <f t="shared" si="4"/>
        <v>Activo</v>
      </c>
      <c r="E75" s="3" t="str">
        <f t="shared" si="5"/>
        <v>Si</v>
      </c>
    </row>
    <row r="76" spans="1:5" x14ac:dyDescent="0.25">
      <c r="A76" s="1" t="str">
        <f>Real!A76</f>
        <v>2200538318</v>
      </c>
      <c r="B76" s="1" t="str">
        <f>Real!M76</f>
        <v>NULL</v>
      </c>
      <c r="C76" s="3" t="str">
        <f t="shared" si="3"/>
        <v>Otro</v>
      </c>
      <c r="D76" s="3" t="str">
        <f t="shared" si="4"/>
        <v>Inactivo</v>
      </c>
      <c r="E76" s="3" t="str">
        <f t="shared" si="5"/>
        <v>No</v>
      </c>
    </row>
    <row r="77" spans="1:5" x14ac:dyDescent="0.25">
      <c r="A77" s="1" t="str">
        <f>Real!A77</f>
        <v>2200538417</v>
      </c>
      <c r="B77" s="1" t="str">
        <f>Real!M77</f>
        <v>0980867427</v>
      </c>
      <c r="C77" s="3" t="str">
        <f t="shared" si="3"/>
        <v>Celular</v>
      </c>
      <c r="D77" s="3" t="str">
        <f t="shared" si="4"/>
        <v>Activo</v>
      </c>
      <c r="E77" s="3" t="str">
        <f t="shared" si="5"/>
        <v>Si</v>
      </c>
    </row>
    <row r="78" spans="1:5" x14ac:dyDescent="0.25">
      <c r="A78" s="1" t="str">
        <f>Real!A78</f>
        <v>2200539746</v>
      </c>
      <c r="B78" s="1" t="str">
        <f>Real!M78</f>
        <v>0990290252</v>
      </c>
      <c r="C78" s="3" t="str">
        <f t="shared" si="3"/>
        <v>Celular</v>
      </c>
      <c r="D78" s="3" t="str">
        <f t="shared" si="4"/>
        <v>Activo</v>
      </c>
      <c r="E78" s="3" t="str">
        <f t="shared" si="5"/>
        <v>Si</v>
      </c>
    </row>
    <row r="79" spans="1:5" x14ac:dyDescent="0.25">
      <c r="A79" s="1" t="str">
        <f>Real!A79</f>
        <v>0954028403</v>
      </c>
      <c r="B79" s="1" t="str">
        <f>Real!M79</f>
        <v>NULL</v>
      </c>
      <c r="C79" s="3" t="str">
        <f t="shared" si="3"/>
        <v>Otro</v>
      </c>
      <c r="D79" s="3" t="str">
        <f t="shared" si="4"/>
        <v>Inactivo</v>
      </c>
      <c r="E79" s="3" t="str">
        <f t="shared" si="5"/>
        <v>No</v>
      </c>
    </row>
    <row r="80" spans="1:5" x14ac:dyDescent="0.25">
      <c r="A80" s="1" t="str">
        <f>Real!A80</f>
        <v>0954030094</v>
      </c>
      <c r="B80" s="1" t="str">
        <f>Real!M80</f>
        <v>0999682956</v>
      </c>
      <c r="C80" s="3" t="str">
        <f t="shared" si="3"/>
        <v>Celular</v>
      </c>
      <c r="D80" s="3" t="str">
        <f t="shared" si="4"/>
        <v>Activo</v>
      </c>
      <c r="E80" s="3" t="str">
        <f t="shared" si="5"/>
        <v>Si</v>
      </c>
    </row>
    <row r="81" spans="1:5" x14ac:dyDescent="0.25">
      <c r="A81" s="1" t="str">
        <f>Real!A81</f>
        <v>0954030193</v>
      </c>
      <c r="B81" s="1" t="str">
        <f>Real!M81</f>
        <v>0985352406</v>
      </c>
      <c r="C81" s="3" t="str">
        <f t="shared" si="3"/>
        <v>Celular</v>
      </c>
      <c r="D81" s="3" t="str">
        <f t="shared" si="4"/>
        <v>Activo</v>
      </c>
      <c r="E81" s="3" t="str">
        <f t="shared" si="5"/>
        <v>Si</v>
      </c>
    </row>
    <row r="82" spans="1:5" x14ac:dyDescent="0.25">
      <c r="A82" s="1" t="str">
        <f>Real!A82</f>
        <v>0954030367</v>
      </c>
      <c r="B82" s="1" t="str">
        <f>Real!M82</f>
        <v>0968326782</v>
      </c>
      <c r="C82" s="3" t="str">
        <f t="shared" si="3"/>
        <v>Celular</v>
      </c>
      <c r="D82" s="3" t="str">
        <f t="shared" si="4"/>
        <v>Activo</v>
      </c>
      <c r="E82" s="3" t="str">
        <f t="shared" si="5"/>
        <v>Si</v>
      </c>
    </row>
    <row r="83" spans="1:5" x14ac:dyDescent="0.25">
      <c r="A83" s="1" t="str">
        <f>Real!A83</f>
        <v>0954030516</v>
      </c>
      <c r="B83" s="1" t="str">
        <f>Real!M83</f>
        <v>0992807560</v>
      </c>
      <c r="C83" s="3" t="str">
        <f t="shared" si="3"/>
        <v>Celular</v>
      </c>
      <c r="D83" s="3" t="str">
        <f t="shared" si="4"/>
        <v>Activo</v>
      </c>
      <c r="E83" s="3" t="str">
        <f t="shared" si="5"/>
        <v>Si</v>
      </c>
    </row>
    <row r="84" spans="1:5" x14ac:dyDescent="0.25">
      <c r="A84" s="1" t="str">
        <f>Real!A84</f>
        <v>0954030813</v>
      </c>
      <c r="B84" s="1" t="str">
        <f>Real!M84</f>
        <v>964002193</v>
      </c>
      <c r="C84" s="3" t="str">
        <f t="shared" si="3"/>
        <v>Otro</v>
      </c>
      <c r="D84" s="3" t="str">
        <f t="shared" si="4"/>
        <v>Inactivo</v>
      </c>
      <c r="E84" s="3" t="str">
        <f t="shared" si="5"/>
        <v>No</v>
      </c>
    </row>
    <row r="85" spans="1:5" x14ac:dyDescent="0.25">
      <c r="A85" s="1" t="str">
        <f>Real!A85</f>
        <v>0954031613</v>
      </c>
      <c r="B85" s="1" t="str">
        <f>Real!M85</f>
        <v>NULL</v>
      </c>
      <c r="C85" s="3" t="str">
        <f t="shared" si="3"/>
        <v>Otro</v>
      </c>
      <c r="D85" s="3" t="str">
        <f t="shared" si="4"/>
        <v>Inactivo</v>
      </c>
      <c r="E85" s="3" t="str">
        <f t="shared" si="5"/>
        <v>No</v>
      </c>
    </row>
    <row r="86" spans="1:5" x14ac:dyDescent="0.25">
      <c r="A86" s="1" t="str">
        <f>Real!A86</f>
        <v>0954031696</v>
      </c>
      <c r="B86" s="1" t="str">
        <f>Real!M86</f>
        <v>0979690364</v>
      </c>
      <c r="C86" s="3" t="str">
        <f t="shared" si="3"/>
        <v>Celular</v>
      </c>
      <c r="D86" s="3" t="str">
        <f t="shared" si="4"/>
        <v>Activo</v>
      </c>
      <c r="E86" s="3" t="str">
        <f t="shared" si="5"/>
        <v>Si</v>
      </c>
    </row>
    <row r="87" spans="1:5" x14ac:dyDescent="0.25">
      <c r="A87" s="1" t="str">
        <f>Real!A87</f>
        <v>0954031795</v>
      </c>
      <c r="B87" s="1" t="str">
        <f>Real!M87</f>
        <v>0980298658</v>
      </c>
      <c r="C87" s="3" t="str">
        <f t="shared" si="3"/>
        <v>Celular</v>
      </c>
      <c r="D87" s="3" t="str">
        <f t="shared" si="4"/>
        <v>Activo</v>
      </c>
      <c r="E87" s="3" t="str">
        <f t="shared" si="5"/>
        <v>Si</v>
      </c>
    </row>
    <row r="88" spans="1:5" x14ac:dyDescent="0.25">
      <c r="A88" s="1" t="str">
        <f>Real!A88</f>
        <v>0954032421</v>
      </c>
      <c r="B88" s="1" t="str">
        <f>Real!M88</f>
        <v>NULL</v>
      </c>
      <c r="C88" s="3" t="str">
        <f t="shared" si="3"/>
        <v>Otro</v>
      </c>
      <c r="D88" s="3" t="str">
        <f t="shared" si="4"/>
        <v>Inactivo</v>
      </c>
      <c r="E88" s="3" t="str">
        <f t="shared" si="5"/>
        <v>No</v>
      </c>
    </row>
    <row r="89" spans="1:5" x14ac:dyDescent="0.25">
      <c r="A89" s="1" t="str">
        <f>Real!A89</f>
        <v>0954032702</v>
      </c>
      <c r="B89" s="1" t="str">
        <f>Real!M89</f>
        <v>0939725410</v>
      </c>
      <c r="C89" s="3" t="str">
        <f t="shared" si="3"/>
        <v>Celular</v>
      </c>
      <c r="D89" s="3" t="str">
        <f t="shared" si="4"/>
        <v>Activo</v>
      </c>
      <c r="E89" s="3" t="str">
        <f t="shared" si="5"/>
        <v>Si</v>
      </c>
    </row>
    <row r="90" spans="1:5" x14ac:dyDescent="0.25">
      <c r="A90" s="1" t="str">
        <f>Real!A90</f>
        <v>0954032769</v>
      </c>
      <c r="B90" s="1" t="str">
        <f>Real!M90</f>
        <v>0939725410</v>
      </c>
      <c r="C90" s="3" t="str">
        <f t="shared" si="3"/>
        <v>Celular</v>
      </c>
      <c r="D90" s="3" t="str">
        <f t="shared" si="4"/>
        <v>Activo</v>
      </c>
      <c r="E90" s="3" t="str">
        <f t="shared" si="5"/>
        <v>Si</v>
      </c>
    </row>
    <row r="91" spans="1:5" x14ac:dyDescent="0.25">
      <c r="A91" s="1" t="str">
        <f>Real!A91</f>
        <v>0954033759</v>
      </c>
      <c r="B91" s="1" t="str">
        <f>Real!M91</f>
        <v>NULL</v>
      </c>
      <c r="C91" s="3" t="str">
        <f t="shared" si="3"/>
        <v>Otro</v>
      </c>
      <c r="D91" s="3" t="str">
        <f t="shared" si="4"/>
        <v>Inactivo</v>
      </c>
      <c r="E91" s="3" t="str">
        <f t="shared" si="5"/>
        <v>No</v>
      </c>
    </row>
    <row r="92" spans="1:5" x14ac:dyDescent="0.25">
      <c r="A92" s="1" t="str">
        <f>Real!A92</f>
        <v>0954034476</v>
      </c>
      <c r="B92" s="1" t="str">
        <f>Real!M92</f>
        <v>0960106756</v>
      </c>
      <c r="C92" s="3" t="str">
        <f t="shared" si="3"/>
        <v>Celular</v>
      </c>
      <c r="D92" s="3" t="str">
        <f t="shared" si="4"/>
        <v>Activo</v>
      </c>
      <c r="E92" s="3" t="str">
        <f t="shared" si="5"/>
        <v>Si</v>
      </c>
    </row>
    <row r="93" spans="1:5" x14ac:dyDescent="0.25">
      <c r="A93" s="1" t="str">
        <f>Real!A93</f>
        <v>0954034658</v>
      </c>
      <c r="B93" s="1" t="str">
        <f>Real!M93</f>
        <v>NULL</v>
      </c>
      <c r="C93" s="3" t="str">
        <f t="shared" si="3"/>
        <v>Otro</v>
      </c>
      <c r="D93" s="3" t="str">
        <f t="shared" si="4"/>
        <v>Inactivo</v>
      </c>
      <c r="E93" s="3" t="str">
        <f t="shared" si="5"/>
        <v>No</v>
      </c>
    </row>
    <row r="94" spans="1:5" x14ac:dyDescent="0.25">
      <c r="A94" s="1" t="str">
        <f>Real!A94</f>
        <v>0954035085</v>
      </c>
      <c r="B94" s="1" t="str">
        <f>Real!M94</f>
        <v>0998089480</v>
      </c>
      <c r="C94" s="3" t="str">
        <f t="shared" si="3"/>
        <v>Celular</v>
      </c>
      <c r="D94" s="3" t="str">
        <f t="shared" si="4"/>
        <v>Activo</v>
      </c>
      <c r="E94" s="3" t="str">
        <f t="shared" si="5"/>
        <v>Si</v>
      </c>
    </row>
    <row r="95" spans="1:5" x14ac:dyDescent="0.25">
      <c r="A95" s="1" t="str">
        <f>Real!A95</f>
        <v>0954035325</v>
      </c>
      <c r="B95" s="1" t="str">
        <f>Real!M95</f>
        <v>0939350028</v>
      </c>
      <c r="C95" s="3" t="str">
        <f t="shared" si="3"/>
        <v>Celular</v>
      </c>
      <c r="D95" s="3" t="str">
        <f t="shared" si="4"/>
        <v>Activo</v>
      </c>
      <c r="E95" s="3" t="str">
        <f t="shared" si="5"/>
        <v>Si</v>
      </c>
    </row>
    <row r="96" spans="1:5" x14ac:dyDescent="0.25">
      <c r="A96" s="1" t="str">
        <f>Real!A96</f>
        <v>0954035820</v>
      </c>
      <c r="B96" s="1" t="str">
        <f>Real!M96</f>
        <v>0985092885</v>
      </c>
      <c r="C96" s="3" t="str">
        <f t="shared" si="3"/>
        <v>Celular</v>
      </c>
      <c r="D96" s="3" t="str">
        <f t="shared" si="4"/>
        <v>Activo</v>
      </c>
      <c r="E96" s="3" t="str">
        <f t="shared" si="5"/>
        <v>Si</v>
      </c>
    </row>
    <row r="97" spans="1:5" x14ac:dyDescent="0.25">
      <c r="A97" s="1" t="str">
        <f>Real!A97</f>
        <v>0951800358</v>
      </c>
      <c r="B97" s="1" t="str">
        <f>Real!M97</f>
        <v>0925252331</v>
      </c>
      <c r="C97" s="3" t="str">
        <f t="shared" si="3"/>
        <v>Celular</v>
      </c>
      <c r="D97" s="3" t="str">
        <f t="shared" si="4"/>
        <v>Activo</v>
      </c>
      <c r="E97" s="3" t="str">
        <f t="shared" si="5"/>
        <v>Si</v>
      </c>
    </row>
    <row r="98" spans="1:5" x14ac:dyDescent="0.25">
      <c r="A98" s="1" t="str">
        <f>Real!A98</f>
        <v>0951800861</v>
      </c>
      <c r="B98" s="1" t="str">
        <f>Real!M98</f>
        <v>0994186944</v>
      </c>
      <c r="C98" s="3" t="str">
        <f t="shared" si="3"/>
        <v>Celular</v>
      </c>
      <c r="D98" s="3" t="str">
        <f t="shared" si="4"/>
        <v>Activo</v>
      </c>
      <c r="E98" s="3" t="str">
        <f t="shared" si="5"/>
        <v>Si</v>
      </c>
    </row>
    <row r="99" spans="1:5" x14ac:dyDescent="0.25">
      <c r="A99" s="1" t="str">
        <f>Real!A99</f>
        <v>0951801752</v>
      </c>
      <c r="B99" s="1" t="str">
        <f>Real!M99</f>
        <v>0983617943</v>
      </c>
      <c r="C99" s="3" t="str">
        <f t="shared" si="3"/>
        <v>Celular</v>
      </c>
      <c r="D99" s="3" t="str">
        <f t="shared" si="4"/>
        <v>Activo</v>
      </c>
      <c r="E99" s="3" t="str">
        <f t="shared" si="5"/>
        <v>Si</v>
      </c>
    </row>
    <row r="100" spans="1:5" x14ac:dyDescent="0.25">
      <c r="A100" s="1" t="str">
        <f>Real!A100</f>
        <v>0951802040</v>
      </c>
      <c r="B100" s="1" t="str">
        <f>Real!M100</f>
        <v>0985731874</v>
      </c>
      <c r="C100" s="3" t="str">
        <f t="shared" si="3"/>
        <v>Celular</v>
      </c>
      <c r="D100" s="3" t="str">
        <f t="shared" si="4"/>
        <v>Activo</v>
      </c>
      <c r="E100" s="3" t="str">
        <f t="shared" si="5"/>
        <v>Si</v>
      </c>
    </row>
    <row r="101" spans="1:5" x14ac:dyDescent="0.25">
      <c r="A101" s="1" t="str">
        <f>Real!A101</f>
        <v>0951802370</v>
      </c>
      <c r="B101" s="1" t="str">
        <f>Real!M101</f>
        <v>0982546715</v>
      </c>
      <c r="C101" s="3" t="str">
        <f t="shared" si="3"/>
        <v>Celular</v>
      </c>
      <c r="D101" s="3" t="str">
        <f t="shared" si="4"/>
        <v>Activo</v>
      </c>
      <c r="E101" s="3" t="str">
        <f t="shared" si="5"/>
        <v>Si</v>
      </c>
    </row>
    <row r="102" spans="1:5" x14ac:dyDescent="0.25">
      <c r="A102" s="1" t="str">
        <f>Real!A102</f>
        <v>0951802446</v>
      </c>
      <c r="B102" s="1" t="str">
        <f>Real!M102</f>
        <v>0959090310</v>
      </c>
      <c r="C102" s="3" t="str">
        <f t="shared" si="3"/>
        <v>Celular</v>
      </c>
      <c r="D102" s="3" t="str">
        <f t="shared" si="4"/>
        <v>Activo</v>
      </c>
      <c r="E102" s="3" t="str">
        <f t="shared" si="5"/>
        <v>Si</v>
      </c>
    </row>
    <row r="103" spans="1:5" x14ac:dyDescent="0.25">
      <c r="A103" s="1" t="str">
        <f>Real!A103</f>
        <v>0951803410</v>
      </c>
      <c r="B103" s="1" t="str">
        <f>Real!M103</f>
        <v>0997195328</v>
      </c>
      <c r="C103" s="3" t="str">
        <f t="shared" si="3"/>
        <v>Celular</v>
      </c>
      <c r="D103" s="3" t="str">
        <f t="shared" si="4"/>
        <v>Activo</v>
      </c>
      <c r="E103" s="3" t="str">
        <f t="shared" si="5"/>
        <v>Si</v>
      </c>
    </row>
    <row r="104" spans="1:5" x14ac:dyDescent="0.25">
      <c r="A104" s="1" t="str">
        <f>Real!A104</f>
        <v>0951803535</v>
      </c>
      <c r="B104" s="1" t="str">
        <f>Real!M104</f>
        <v>NULL</v>
      </c>
      <c r="C104" s="3" t="str">
        <f t="shared" si="3"/>
        <v>Otro</v>
      </c>
      <c r="D104" s="3" t="str">
        <f t="shared" si="4"/>
        <v>Inactivo</v>
      </c>
      <c r="E104" s="3" t="str">
        <f t="shared" si="5"/>
        <v>No</v>
      </c>
    </row>
    <row r="105" spans="1:5" x14ac:dyDescent="0.25">
      <c r="A105" s="1" t="str">
        <f>Real!A105</f>
        <v>0951804673</v>
      </c>
      <c r="B105" s="1" t="str">
        <f>Real!M105</f>
        <v>0959742995</v>
      </c>
      <c r="C105" s="3" t="str">
        <f t="shared" si="3"/>
        <v>Celular</v>
      </c>
      <c r="D105" s="3" t="str">
        <f t="shared" si="4"/>
        <v>Activo</v>
      </c>
      <c r="E105" s="3" t="str">
        <f t="shared" si="5"/>
        <v>Si</v>
      </c>
    </row>
    <row r="106" spans="1:5" x14ac:dyDescent="0.25">
      <c r="A106" s="1" t="str">
        <f>Real!A106</f>
        <v>0951805001</v>
      </c>
      <c r="B106" s="1" t="str">
        <f>Real!M106</f>
        <v>0988485422</v>
      </c>
      <c r="C106" s="3" t="str">
        <f t="shared" si="3"/>
        <v>Celular</v>
      </c>
      <c r="D106" s="3" t="str">
        <f t="shared" si="4"/>
        <v>Activo</v>
      </c>
      <c r="E106" s="3" t="str">
        <f t="shared" si="5"/>
        <v>Si</v>
      </c>
    </row>
    <row r="107" spans="1:5" x14ac:dyDescent="0.25">
      <c r="A107" s="1" t="str">
        <f>Real!A107</f>
        <v>0951805175</v>
      </c>
      <c r="B107" s="1" t="str">
        <f>Real!M107</f>
        <v>0990546801</v>
      </c>
      <c r="C107" s="3" t="str">
        <f t="shared" si="3"/>
        <v>Celular</v>
      </c>
      <c r="D107" s="3" t="str">
        <f t="shared" si="4"/>
        <v>Activo</v>
      </c>
      <c r="E107" s="3" t="str">
        <f t="shared" si="5"/>
        <v>Si</v>
      </c>
    </row>
    <row r="108" spans="1:5" x14ac:dyDescent="0.25">
      <c r="A108" s="1" t="str">
        <f>Real!A108</f>
        <v>0951805191</v>
      </c>
      <c r="B108" s="1" t="str">
        <f>Real!M108</f>
        <v>0968064307</v>
      </c>
      <c r="C108" s="3" t="str">
        <f t="shared" si="3"/>
        <v>Celular</v>
      </c>
      <c r="D108" s="3" t="str">
        <f t="shared" si="4"/>
        <v>Activo</v>
      </c>
      <c r="E108" s="3" t="str">
        <f t="shared" si="5"/>
        <v>Si</v>
      </c>
    </row>
    <row r="109" spans="1:5" x14ac:dyDescent="0.25">
      <c r="A109" s="1" t="str">
        <f>Real!A109</f>
        <v>0951805191</v>
      </c>
      <c r="B109" s="1" t="str">
        <f>Real!M109</f>
        <v>0968064307</v>
      </c>
      <c r="C109" s="3" t="str">
        <f t="shared" si="3"/>
        <v>Celular</v>
      </c>
      <c r="D109" s="3" t="str">
        <f t="shared" si="4"/>
        <v>Activo</v>
      </c>
      <c r="E109" s="3" t="str">
        <f t="shared" si="5"/>
        <v>Si</v>
      </c>
    </row>
    <row r="110" spans="1:5" x14ac:dyDescent="0.25">
      <c r="A110" s="1" t="str">
        <f>Real!A110</f>
        <v>0951805225</v>
      </c>
      <c r="B110" s="1" t="str">
        <f>Real!M110</f>
        <v>NULL</v>
      </c>
      <c r="C110" s="3" t="str">
        <f t="shared" si="3"/>
        <v>Otro</v>
      </c>
      <c r="D110" s="3" t="str">
        <f t="shared" si="4"/>
        <v>Inactivo</v>
      </c>
      <c r="E110" s="3" t="str">
        <f t="shared" si="5"/>
        <v>No</v>
      </c>
    </row>
    <row r="111" spans="1:5" x14ac:dyDescent="0.25">
      <c r="A111" s="1" t="str">
        <f>Real!A111</f>
        <v>0951805381</v>
      </c>
      <c r="B111" s="1" t="str">
        <f>Real!M111</f>
        <v>0992582785</v>
      </c>
      <c r="C111" s="3" t="str">
        <f t="shared" si="3"/>
        <v>Celular</v>
      </c>
      <c r="D111" s="3" t="str">
        <f t="shared" si="4"/>
        <v>Activo</v>
      </c>
      <c r="E111" s="3" t="str">
        <f t="shared" si="5"/>
        <v>Si</v>
      </c>
    </row>
    <row r="112" spans="1:5" x14ac:dyDescent="0.25">
      <c r="A112" s="1" t="str">
        <f>Real!A112</f>
        <v>0951805662</v>
      </c>
      <c r="B112" s="1" t="str">
        <f>Real!M112</f>
        <v>0985973182</v>
      </c>
      <c r="C112" s="3" t="str">
        <f t="shared" si="3"/>
        <v>Celular</v>
      </c>
      <c r="D112" s="3" t="str">
        <f t="shared" si="4"/>
        <v>Activo</v>
      </c>
      <c r="E112" s="3" t="str">
        <f t="shared" si="5"/>
        <v>Si</v>
      </c>
    </row>
    <row r="113" spans="1:5" x14ac:dyDescent="0.25">
      <c r="A113" s="1" t="str">
        <f>Real!A113</f>
        <v>0951805845</v>
      </c>
      <c r="B113" s="1" t="str">
        <f>Real!M113</f>
        <v>NULL</v>
      </c>
      <c r="C113" s="3" t="str">
        <f t="shared" si="3"/>
        <v>Otro</v>
      </c>
      <c r="D113" s="3" t="str">
        <f t="shared" si="4"/>
        <v>Inactivo</v>
      </c>
      <c r="E113" s="3" t="str">
        <f t="shared" si="5"/>
        <v>No</v>
      </c>
    </row>
    <row r="114" spans="1:5" x14ac:dyDescent="0.25">
      <c r="A114" s="1" t="str">
        <f>Real!A114</f>
        <v>0951806280</v>
      </c>
      <c r="B114" s="1" t="str">
        <f>Real!M114</f>
        <v>NULL</v>
      </c>
      <c r="C114" s="3" t="str">
        <f t="shared" si="3"/>
        <v>Otro</v>
      </c>
      <c r="D114" s="3" t="str">
        <f t="shared" si="4"/>
        <v>Inactivo</v>
      </c>
      <c r="E114" s="3" t="str">
        <f t="shared" si="5"/>
        <v>No</v>
      </c>
    </row>
    <row r="115" spans="1:5" x14ac:dyDescent="0.25">
      <c r="A115" s="1" t="str">
        <f>Real!A115</f>
        <v>0951806728</v>
      </c>
      <c r="B115" s="1" t="str">
        <f>Real!M115</f>
        <v>0968668430</v>
      </c>
      <c r="C115" s="3" t="str">
        <f t="shared" si="3"/>
        <v>Celular</v>
      </c>
      <c r="D115" s="3" t="str">
        <f t="shared" si="4"/>
        <v>Activo</v>
      </c>
      <c r="E115" s="3" t="str">
        <f t="shared" si="5"/>
        <v>Si</v>
      </c>
    </row>
    <row r="116" spans="1:5" x14ac:dyDescent="0.25">
      <c r="A116" s="1" t="str">
        <f>Real!A116</f>
        <v>0951807080</v>
      </c>
      <c r="B116" s="1" t="str">
        <f>Real!M116</f>
        <v>0999361183</v>
      </c>
      <c r="C116" s="3" t="str">
        <f t="shared" si="3"/>
        <v>Celular</v>
      </c>
      <c r="D116" s="3" t="str">
        <f t="shared" si="4"/>
        <v>Activo</v>
      </c>
      <c r="E116" s="3" t="str">
        <f t="shared" si="5"/>
        <v>Si</v>
      </c>
    </row>
    <row r="117" spans="1:5" x14ac:dyDescent="0.25">
      <c r="A117" s="1" t="str">
        <f>Real!A117</f>
        <v>0951807353</v>
      </c>
      <c r="B117" s="1" t="str">
        <f>Real!M117</f>
        <v>0991599585</v>
      </c>
      <c r="C117" s="3" t="str">
        <f t="shared" si="3"/>
        <v>Celular</v>
      </c>
      <c r="D117" s="3" t="str">
        <f t="shared" si="4"/>
        <v>Activo</v>
      </c>
      <c r="E117" s="3" t="str">
        <f t="shared" si="5"/>
        <v>Si</v>
      </c>
    </row>
    <row r="118" spans="1:5" x14ac:dyDescent="0.25">
      <c r="A118" s="1" t="str">
        <f>Real!A118</f>
        <v>0951807528</v>
      </c>
      <c r="B118" s="1" t="str">
        <f>Real!M118</f>
        <v>NULL</v>
      </c>
      <c r="C118" s="3" t="str">
        <f t="shared" si="3"/>
        <v>Otro</v>
      </c>
      <c r="D118" s="3" t="str">
        <f t="shared" si="4"/>
        <v>Inactivo</v>
      </c>
      <c r="E118" s="3" t="str">
        <f t="shared" si="5"/>
        <v>No</v>
      </c>
    </row>
    <row r="119" spans="1:5" x14ac:dyDescent="0.25">
      <c r="A119" s="1" t="str">
        <f>Real!A119</f>
        <v>0951807783</v>
      </c>
      <c r="B119" s="1" t="str">
        <f>Real!M119</f>
        <v>NULL</v>
      </c>
      <c r="C119" s="3" t="str">
        <f t="shared" si="3"/>
        <v>Otro</v>
      </c>
      <c r="D119" s="3" t="str">
        <f t="shared" si="4"/>
        <v>Inactivo</v>
      </c>
      <c r="E119" s="3" t="str">
        <f t="shared" si="5"/>
        <v>No</v>
      </c>
    </row>
    <row r="120" spans="1:5" x14ac:dyDescent="0.25">
      <c r="A120" s="1" t="str">
        <f>Real!A120</f>
        <v>0951808146</v>
      </c>
      <c r="B120" s="1" t="str">
        <f>Real!M120</f>
        <v>0980787845</v>
      </c>
      <c r="C120" s="3" t="str">
        <f t="shared" si="3"/>
        <v>Celular</v>
      </c>
      <c r="D120" s="3" t="str">
        <f t="shared" si="4"/>
        <v>Activo</v>
      </c>
      <c r="E120" s="3" t="str">
        <f t="shared" si="5"/>
        <v>Si</v>
      </c>
    </row>
    <row r="121" spans="1:5" x14ac:dyDescent="0.25">
      <c r="A121" s="1" t="str">
        <f>Real!A121</f>
        <v>0951808732</v>
      </c>
      <c r="B121" s="1" t="str">
        <f>Real!M121</f>
        <v>0961226140</v>
      </c>
      <c r="C121" s="3" t="str">
        <f t="shared" si="3"/>
        <v>Celular</v>
      </c>
      <c r="D121" s="3" t="str">
        <f t="shared" si="4"/>
        <v>Activo</v>
      </c>
      <c r="E121" s="3" t="str">
        <f t="shared" si="5"/>
        <v>Si</v>
      </c>
    </row>
    <row r="122" spans="1:5" x14ac:dyDescent="0.25">
      <c r="A122" s="1" t="str">
        <f>Real!A122</f>
        <v>0951808864</v>
      </c>
      <c r="B122" s="1" t="str">
        <f>Real!M122</f>
        <v>0969141965</v>
      </c>
      <c r="C122" s="3" t="str">
        <f t="shared" si="3"/>
        <v>Celular</v>
      </c>
      <c r="D122" s="3" t="str">
        <f t="shared" si="4"/>
        <v>Activo</v>
      </c>
      <c r="E122" s="3" t="str">
        <f t="shared" si="5"/>
        <v>Si</v>
      </c>
    </row>
    <row r="123" spans="1:5" x14ac:dyDescent="0.25">
      <c r="A123" s="1" t="str">
        <f>Real!A123</f>
        <v>0951809078</v>
      </c>
      <c r="B123" s="1" t="str">
        <f>Real!M123</f>
        <v>0989994138</v>
      </c>
      <c r="C123" s="3" t="str">
        <f t="shared" si="3"/>
        <v>Celular</v>
      </c>
      <c r="D123" s="3" t="str">
        <f t="shared" si="4"/>
        <v>Activo</v>
      </c>
      <c r="E123" s="3" t="str">
        <f t="shared" si="5"/>
        <v>Si</v>
      </c>
    </row>
    <row r="124" spans="1:5" x14ac:dyDescent="0.25">
      <c r="A124" s="1" t="str">
        <f>Real!A124</f>
        <v>0951809169</v>
      </c>
      <c r="B124" s="1" t="str">
        <f>Real!M124</f>
        <v>0994194449</v>
      </c>
      <c r="C124" s="3" t="str">
        <f t="shared" si="3"/>
        <v>Celular</v>
      </c>
      <c r="D124" s="3" t="str">
        <f t="shared" si="4"/>
        <v>Activo</v>
      </c>
      <c r="E124" s="3" t="str">
        <f t="shared" si="5"/>
        <v>Si</v>
      </c>
    </row>
    <row r="125" spans="1:5" x14ac:dyDescent="0.25">
      <c r="A125" s="1" t="str">
        <f>Real!A125</f>
        <v>0951809540</v>
      </c>
      <c r="B125" s="1" t="str">
        <f>Real!M125</f>
        <v>0985970968</v>
      </c>
      <c r="C125" s="3" t="str">
        <f t="shared" si="3"/>
        <v>Celular</v>
      </c>
      <c r="D125" s="3" t="str">
        <f t="shared" si="4"/>
        <v>Activo</v>
      </c>
      <c r="E125" s="3" t="str">
        <f t="shared" si="5"/>
        <v>Si</v>
      </c>
    </row>
    <row r="126" spans="1:5" x14ac:dyDescent="0.25">
      <c r="A126" s="1" t="str">
        <f>Real!A126</f>
        <v>0951809581</v>
      </c>
      <c r="B126" s="1" t="str">
        <f>Real!M126</f>
        <v>0986379674</v>
      </c>
      <c r="C126" s="3" t="str">
        <f t="shared" si="3"/>
        <v>Celular</v>
      </c>
      <c r="D126" s="3" t="str">
        <f t="shared" si="4"/>
        <v>Activo</v>
      </c>
      <c r="E126" s="3" t="str">
        <f t="shared" si="5"/>
        <v>Si</v>
      </c>
    </row>
    <row r="127" spans="1:5" x14ac:dyDescent="0.25">
      <c r="A127" s="1" t="str">
        <f>Real!A127</f>
        <v>0951809664</v>
      </c>
      <c r="B127" s="1" t="str">
        <f>Real!M127</f>
        <v>0963123883</v>
      </c>
      <c r="C127" s="3" t="str">
        <f t="shared" si="3"/>
        <v>Celular</v>
      </c>
      <c r="D127" s="3" t="str">
        <f t="shared" si="4"/>
        <v>Activo</v>
      </c>
      <c r="E127" s="3" t="str">
        <f t="shared" si="5"/>
        <v>Si</v>
      </c>
    </row>
    <row r="128" spans="1:5" x14ac:dyDescent="0.25">
      <c r="A128" s="1" t="str">
        <f>Real!A128</f>
        <v>0951810068</v>
      </c>
      <c r="B128" s="1" t="str">
        <f>Real!M128</f>
        <v>NULL</v>
      </c>
      <c r="C128" s="3" t="str">
        <f t="shared" si="3"/>
        <v>Otro</v>
      </c>
      <c r="D128" s="3" t="str">
        <f t="shared" si="4"/>
        <v>Inactivo</v>
      </c>
      <c r="E128" s="3" t="str">
        <f t="shared" si="5"/>
        <v>No</v>
      </c>
    </row>
    <row r="129" spans="1:5" x14ac:dyDescent="0.25">
      <c r="A129" s="1" t="str">
        <f>Real!A129</f>
        <v>0951810217</v>
      </c>
      <c r="B129" s="1" t="str">
        <f>Real!M129</f>
        <v>0969551964</v>
      </c>
      <c r="C129" s="3" t="str">
        <f t="shared" si="3"/>
        <v>Celular</v>
      </c>
      <c r="D129" s="3" t="str">
        <f t="shared" si="4"/>
        <v>Activo</v>
      </c>
      <c r="E129" s="3" t="str">
        <f t="shared" si="5"/>
        <v>Si</v>
      </c>
    </row>
    <row r="130" spans="1:5" x14ac:dyDescent="0.25">
      <c r="A130" s="1" t="str">
        <f>Real!A130</f>
        <v>0951810514</v>
      </c>
      <c r="B130" s="1" t="str">
        <f>Real!M130</f>
        <v>0968748137</v>
      </c>
      <c r="C130" s="3" t="str">
        <f t="shared" si="3"/>
        <v>Celular</v>
      </c>
      <c r="D130" s="3" t="str">
        <f t="shared" si="4"/>
        <v>Activo</v>
      </c>
      <c r="E130" s="3" t="str">
        <f t="shared" si="5"/>
        <v>Si</v>
      </c>
    </row>
    <row r="131" spans="1:5" x14ac:dyDescent="0.25">
      <c r="A131" s="1" t="str">
        <f>Real!A131</f>
        <v>0951810530</v>
      </c>
      <c r="B131" s="1" t="str">
        <f>Real!M131</f>
        <v>0968365971</v>
      </c>
      <c r="C131" s="3" t="str">
        <f t="shared" ref="C131:C194" si="6">IF(LEN(TRIM(B131))=10,"Celular","Otro")</f>
        <v>Celular</v>
      </c>
      <c r="D131" s="3" t="str">
        <f t="shared" ref="D131:D194" si="7">IF(C131="Celular","Activo","Inactivo")</f>
        <v>Activo</v>
      </c>
      <c r="E131" s="3" t="str">
        <f t="shared" ref="E131:E194" si="8">IF(D131="Activo","Si","No")</f>
        <v>Si</v>
      </c>
    </row>
    <row r="132" spans="1:5" x14ac:dyDescent="0.25">
      <c r="A132" s="1" t="str">
        <f>Real!A132</f>
        <v>0951811058</v>
      </c>
      <c r="B132" s="1" t="str">
        <f>Real!M132</f>
        <v>0964020043</v>
      </c>
      <c r="C132" s="3" t="str">
        <f t="shared" si="6"/>
        <v>Celular</v>
      </c>
      <c r="D132" s="3" t="str">
        <f t="shared" si="7"/>
        <v>Activo</v>
      </c>
      <c r="E132" s="3" t="str">
        <f t="shared" si="8"/>
        <v>Si</v>
      </c>
    </row>
    <row r="133" spans="1:5" x14ac:dyDescent="0.25">
      <c r="A133" s="1" t="str">
        <f>Real!A133</f>
        <v>0951811553</v>
      </c>
      <c r="B133" s="1" t="str">
        <f>Real!M133</f>
        <v>0988840777</v>
      </c>
      <c r="C133" s="3" t="str">
        <f t="shared" si="6"/>
        <v>Celular</v>
      </c>
      <c r="D133" s="3" t="str">
        <f t="shared" si="7"/>
        <v>Activo</v>
      </c>
      <c r="E133" s="3" t="str">
        <f t="shared" si="8"/>
        <v>Si</v>
      </c>
    </row>
    <row r="134" spans="1:5" x14ac:dyDescent="0.25">
      <c r="A134" s="1" t="str">
        <f>Real!A134</f>
        <v>0951811637</v>
      </c>
      <c r="B134" s="1" t="str">
        <f>Real!M134</f>
        <v>0985459977</v>
      </c>
      <c r="C134" s="3" t="str">
        <f t="shared" si="6"/>
        <v>Celular</v>
      </c>
      <c r="D134" s="3" t="str">
        <f t="shared" si="7"/>
        <v>Activo</v>
      </c>
      <c r="E134" s="3" t="str">
        <f t="shared" si="8"/>
        <v>Si</v>
      </c>
    </row>
    <row r="135" spans="1:5" x14ac:dyDescent="0.25">
      <c r="A135" s="1" t="str">
        <f>Real!A135</f>
        <v>0916460355</v>
      </c>
      <c r="B135" s="1" t="str">
        <f>Real!M135</f>
        <v>0993038207</v>
      </c>
      <c r="C135" s="3" t="str">
        <f t="shared" si="6"/>
        <v>Celular</v>
      </c>
      <c r="D135" s="3" t="str">
        <f t="shared" si="7"/>
        <v>Activo</v>
      </c>
      <c r="E135" s="3" t="str">
        <f t="shared" si="8"/>
        <v>Si</v>
      </c>
    </row>
    <row r="136" spans="1:5" x14ac:dyDescent="0.25">
      <c r="A136" s="1" t="str">
        <f>Real!A136</f>
        <v>0916460587</v>
      </c>
      <c r="B136" s="1" t="str">
        <f>Real!M136</f>
        <v>0991514391</v>
      </c>
      <c r="C136" s="3" t="str">
        <f t="shared" si="6"/>
        <v>Celular</v>
      </c>
      <c r="D136" s="3" t="str">
        <f t="shared" si="7"/>
        <v>Activo</v>
      </c>
      <c r="E136" s="3" t="str">
        <f t="shared" si="8"/>
        <v>Si</v>
      </c>
    </row>
    <row r="137" spans="1:5" x14ac:dyDescent="0.25">
      <c r="A137" s="1" t="str">
        <f>Real!A137</f>
        <v>0916460827</v>
      </c>
      <c r="B137" s="1" t="str">
        <f>Real!M137</f>
        <v>0985924641</v>
      </c>
      <c r="C137" s="3" t="str">
        <f t="shared" si="6"/>
        <v>Celular</v>
      </c>
      <c r="D137" s="3" t="str">
        <f t="shared" si="7"/>
        <v>Activo</v>
      </c>
      <c r="E137" s="3" t="str">
        <f t="shared" si="8"/>
        <v>Si</v>
      </c>
    </row>
    <row r="138" spans="1:5" x14ac:dyDescent="0.25">
      <c r="A138" s="1" t="str">
        <f>Real!A138</f>
        <v>0916461221</v>
      </c>
      <c r="B138" s="1" t="str">
        <f>Real!M138</f>
        <v>0991516910</v>
      </c>
      <c r="C138" s="3" t="str">
        <f t="shared" si="6"/>
        <v>Celular</v>
      </c>
      <c r="D138" s="3" t="str">
        <f t="shared" si="7"/>
        <v>Activo</v>
      </c>
      <c r="E138" s="3" t="str">
        <f t="shared" si="8"/>
        <v>Si</v>
      </c>
    </row>
    <row r="139" spans="1:5" x14ac:dyDescent="0.25">
      <c r="A139" s="1" t="str">
        <f>Real!A139</f>
        <v>0916461247</v>
      </c>
      <c r="B139" s="1" t="str">
        <f>Real!M139</f>
        <v>0990856409</v>
      </c>
      <c r="C139" s="3" t="str">
        <f t="shared" si="6"/>
        <v>Celular</v>
      </c>
      <c r="D139" s="3" t="str">
        <f t="shared" si="7"/>
        <v>Activo</v>
      </c>
      <c r="E139" s="3" t="str">
        <f t="shared" si="8"/>
        <v>Si</v>
      </c>
    </row>
    <row r="140" spans="1:5" x14ac:dyDescent="0.25">
      <c r="A140" s="1" t="str">
        <f>Real!A140</f>
        <v>0916461452</v>
      </c>
      <c r="B140" s="1" t="str">
        <f>Real!M140</f>
        <v>0985820982</v>
      </c>
      <c r="C140" s="3" t="str">
        <f t="shared" si="6"/>
        <v>Celular</v>
      </c>
      <c r="D140" s="3" t="str">
        <f t="shared" si="7"/>
        <v>Activo</v>
      </c>
      <c r="E140" s="3" t="str">
        <f t="shared" si="8"/>
        <v>Si</v>
      </c>
    </row>
    <row r="141" spans="1:5" x14ac:dyDescent="0.25">
      <c r="A141" s="1" t="str">
        <f>Real!A141</f>
        <v>0916461684</v>
      </c>
      <c r="B141" s="1" t="str">
        <f>Real!M141</f>
        <v>0939646809</v>
      </c>
      <c r="C141" s="3" t="str">
        <f t="shared" si="6"/>
        <v>Celular</v>
      </c>
      <c r="D141" s="3" t="str">
        <f t="shared" si="7"/>
        <v>Activo</v>
      </c>
      <c r="E141" s="3" t="str">
        <f t="shared" si="8"/>
        <v>Si</v>
      </c>
    </row>
    <row r="142" spans="1:5" x14ac:dyDescent="0.25">
      <c r="A142" s="1" t="str">
        <f>Real!A142</f>
        <v>0916461999</v>
      </c>
      <c r="B142" s="1" t="str">
        <f>Real!M142</f>
        <v>0916461999</v>
      </c>
      <c r="C142" s="3" t="str">
        <f t="shared" si="6"/>
        <v>Celular</v>
      </c>
      <c r="D142" s="3" t="str">
        <f t="shared" si="7"/>
        <v>Activo</v>
      </c>
      <c r="E142" s="3" t="str">
        <f t="shared" si="8"/>
        <v>Si</v>
      </c>
    </row>
    <row r="143" spans="1:5" x14ac:dyDescent="0.25">
      <c r="A143" s="1" t="str">
        <f>Real!A143</f>
        <v>0916462021</v>
      </c>
      <c r="B143" s="1" t="str">
        <f>Real!M143</f>
        <v>0995160436</v>
      </c>
      <c r="C143" s="3" t="str">
        <f t="shared" si="6"/>
        <v>Celular</v>
      </c>
      <c r="D143" s="3" t="str">
        <f t="shared" si="7"/>
        <v>Activo</v>
      </c>
      <c r="E143" s="3" t="str">
        <f t="shared" si="8"/>
        <v>Si</v>
      </c>
    </row>
    <row r="144" spans="1:5" x14ac:dyDescent="0.25">
      <c r="A144" s="1" t="str">
        <f>Real!A144</f>
        <v>0916462955</v>
      </c>
      <c r="B144" s="1" t="str">
        <f>Real!M144</f>
        <v>0998054692</v>
      </c>
      <c r="C144" s="3" t="str">
        <f t="shared" si="6"/>
        <v>Celular</v>
      </c>
      <c r="D144" s="3" t="str">
        <f t="shared" si="7"/>
        <v>Activo</v>
      </c>
      <c r="E144" s="3" t="str">
        <f t="shared" si="8"/>
        <v>Si</v>
      </c>
    </row>
    <row r="145" spans="1:5" x14ac:dyDescent="0.25">
      <c r="A145" s="1" t="str">
        <f>Real!A145</f>
        <v>0916463060</v>
      </c>
      <c r="B145" s="1" t="str">
        <f>Real!M145</f>
        <v>0998809786</v>
      </c>
      <c r="C145" s="3" t="str">
        <f t="shared" si="6"/>
        <v>Celular</v>
      </c>
      <c r="D145" s="3" t="str">
        <f t="shared" si="7"/>
        <v>Activo</v>
      </c>
      <c r="E145" s="3" t="str">
        <f t="shared" si="8"/>
        <v>Si</v>
      </c>
    </row>
    <row r="146" spans="1:5" x14ac:dyDescent="0.25">
      <c r="A146" s="1" t="str">
        <f>Real!A146</f>
        <v>0916463490</v>
      </c>
      <c r="B146" s="1" t="str">
        <f>Real!M146</f>
        <v>0995620648</v>
      </c>
      <c r="C146" s="3" t="str">
        <f t="shared" si="6"/>
        <v>Celular</v>
      </c>
      <c r="D146" s="3" t="str">
        <f t="shared" si="7"/>
        <v>Activo</v>
      </c>
      <c r="E146" s="3" t="str">
        <f t="shared" si="8"/>
        <v>Si</v>
      </c>
    </row>
    <row r="147" spans="1:5" x14ac:dyDescent="0.25">
      <c r="A147" s="1" t="str">
        <f>Real!A147</f>
        <v>0916463961</v>
      </c>
      <c r="B147" s="1" t="str">
        <f>Real!M147</f>
        <v>0993977631</v>
      </c>
      <c r="C147" s="3" t="str">
        <f t="shared" si="6"/>
        <v>Celular</v>
      </c>
      <c r="D147" s="3" t="str">
        <f t="shared" si="7"/>
        <v>Activo</v>
      </c>
      <c r="E147" s="3" t="str">
        <f t="shared" si="8"/>
        <v>Si</v>
      </c>
    </row>
    <row r="148" spans="1:5" x14ac:dyDescent="0.25">
      <c r="A148" s="1" t="str">
        <f>Real!A148</f>
        <v>0916464126</v>
      </c>
      <c r="B148" s="1" t="str">
        <f>Real!M148</f>
        <v>0979483953</v>
      </c>
      <c r="C148" s="3" t="str">
        <f t="shared" si="6"/>
        <v>Celular</v>
      </c>
      <c r="D148" s="3" t="str">
        <f t="shared" si="7"/>
        <v>Activo</v>
      </c>
      <c r="E148" s="3" t="str">
        <f t="shared" si="8"/>
        <v>Si</v>
      </c>
    </row>
    <row r="149" spans="1:5" x14ac:dyDescent="0.25">
      <c r="A149" s="1" t="str">
        <f>Real!A149</f>
        <v>0916465057</v>
      </c>
      <c r="B149" s="1" t="str">
        <f>Real!M149</f>
        <v>0993425757</v>
      </c>
      <c r="C149" s="3" t="str">
        <f t="shared" si="6"/>
        <v>Celular</v>
      </c>
      <c r="D149" s="3" t="str">
        <f t="shared" si="7"/>
        <v>Activo</v>
      </c>
      <c r="E149" s="3" t="str">
        <f t="shared" si="8"/>
        <v>Si</v>
      </c>
    </row>
    <row r="150" spans="1:5" x14ac:dyDescent="0.25">
      <c r="A150" s="1" t="str">
        <f>Real!A150</f>
        <v>0916465313</v>
      </c>
      <c r="B150" s="1" t="str">
        <f>Real!M150</f>
        <v>0994373070</v>
      </c>
      <c r="C150" s="3" t="str">
        <f t="shared" si="6"/>
        <v>Celular</v>
      </c>
      <c r="D150" s="3" t="str">
        <f t="shared" si="7"/>
        <v>Activo</v>
      </c>
      <c r="E150" s="3" t="str">
        <f t="shared" si="8"/>
        <v>Si</v>
      </c>
    </row>
    <row r="151" spans="1:5" x14ac:dyDescent="0.25">
      <c r="A151" s="1" t="str">
        <f>Real!A151</f>
        <v>0916465750</v>
      </c>
      <c r="B151" s="1" t="str">
        <f>Real!M151</f>
        <v>0979319959</v>
      </c>
      <c r="C151" s="3" t="str">
        <f t="shared" si="6"/>
        <v>Celular</v>
      </c>
      <c r="D151" s="3" t="str">
        <f t="shared" si="7"/>
        <v>Activo</v>
      </c>
      <c r="E151" s="3" t="str">
        <f t="shared" si="8"/>
        <v>Si</v>
      </c>
    </row>
    <row r="152" spans="1:5" x14ac:dyDescent="0.25">
      <c r="A152" s="1" t="str">
        <f>Real!A152</f>
        <v>0916466139</v>
      </c>
      <c r="B152" s="1" t="str">
        <f>Real!M152</f>
        <v>0991745342</v>
      </c>
      <c r="C152" s="3" t="str">
        <f t="shared" si="6"/>
        <v>Celular</v>
      </c>
      <c r="D152" s="3" t="str">
        <f t="shared" si="7"/>
        <v>Activo</v>
      </c>
      <c r="E152" s="3" t="str">
        <f t="shared" si="8"/>
        <v>Si</v>
      </c>
    </row>
    <row r="153" spans="1:5" x14ac:dyDescent="0.25">
      <c r="A153" s="1" t="str">
        <f>Real!A153</f>
        <v>0916466592</v>
      </c>
      <c r="B153" s="1" t="str">
        <f>Real!M153</f>
        <v>0985917361</v>
      </c>
      <c r="C153" s="3" t="str">
        <f t="shared" si="6"/>
        <v>Celular</v>
      </c>
      <c r="D153" s="3" t="str">
        <f t="shared" si="7"/>
        <v>Activo</v>
      </c>
      <c r="E153" s="3" t="str">
        <f t="shared" si="8"/>
        <v>Si</v>
      </c>
    </row>
    <row r="154" spans="1:5" x14ac:dyDescent="0.25">
      <c r="A154" s="1" t="str">
        <f>Real!A154</f>
        <v>0916466659</v>
      </c>
      <c r="B154" s="1" t="str">
        <f>Real!M154</f>
        <v>994371935</v>
      </c>
      <c r="C154" s="3" t="str">
        <f t="shared" si="6"/>
        <v>Otro</v>
      </c>
      <c r="D154" s="3" t="str">
        <f t="shared" si="7"/>
        <v>Inactivo</v>
      </c>
      <c r="E154" s="3" t="str">
        <f t="shared" si="8"/>
        <v>No</v>
      </c>
    </row>
    <row r="155" spans="1:5" x14ac:dyDescent="0.25">
      <c r="A155" s="1" t="str">
        <f>Real!A155</f>
        <v>0916467038</v>
      </c>
      <c r="B155" s="1" t="str">
        <f>Real!M155</f>
        <v>0999482726</v>
      </c>
      <c r="C155" s="3" t="str">
        <f t="shared" si="6"/>
        <v>Celular</v>
      </c>
      <c r="D155" s="3" t="str">
        <f t="shared" si="7"/>
        <v>Activo</v>
      </c>
      <c r="E155" s="3" t="str">
        <f t="shared" si="8"/>
        <v>Si</v>
      </c>
    </row>
    <row r="156" spans="1:5" x14ac:dyDescent="0.25">
      <c r="A156" s="1" t="str">
        <f>Real!A156</f>
        <v>0916467244</v>
      </c>
      <c r="B156" s="1" t="str">
        <f>Real!M156</f>
        <v>0998275567</v>
      </c>
      <c r="C156" s="3" t="str">
        <f t="shared" si="6"/>
        <v>Celular</v>
      </c>
      <c r="D156" s="3" t="str">
        <f t="shared" si="7"/>
        <v>Activo</v>
      </c>
      <c r="E156" s="3" t="str">
        <f t="shared" si="8"/>
        <v>Si</v>
      </c>
    </row>
    <row r="157" spans="1:5" x14ac:dyDescent="0.25">
      <c r="A157" s="1" t="str">
        <f>Real!A157</f>
        <v>0916467525</v>
      </c>
      <c r="B157" s="1" t="str">
        <f>Real!M157</f>
        <v>0997912706</v>
      </c>
      <c r="C157" s="3" t="str">
        <f t="shared" si="6"/>
        <v>Celular</v>
      </c>
      <c r="D157" s="3" t="str">
        <f t="shared" si="7"/>
        <v>Activo</v>
      </c>
      <c r="E157" s="3" t="str">
        <f t="shared" si="8"/>
        <v>Si</v>
      </c>
    </row>
    <row r="158" spans="1:5" x14ac:dyDescent="0.25">
      <c r="A158" s="1" t="str">
        <f>Real!A158</f>
        <v>0916467707</v>
      </c>
      <c r="B158" s="1" t="str">
        <f>Real!M158</f>
        <v>0994505845</v>
      </c>
      <c r="C158" s="3" t="str">
        <f t="shared" si="6"/>
        <v>Celular</v>
      </c>
      <c r="D158" s="3" t="str">
        <f t="shared" si="7"/>
        <v>Activo</v>
      </c>
      <c r="E158" s="3" t="str">
        <f t="shared" si="8"/>
        <v>Si</v>
      </c>
    </row>
    <row r="159" spans="1:5" x14ac:dyDescent="0.25">
      <c r="A159" s="1" t="str">
        <f>Real!A159</f>
        <v>0916468739</v>
      </c>
      <c r="B159" s="1" t="str">
        <f>Real!M159</f>
        <v>0986585549</v>
      </c>
      <c r="C159" s="3" t="str">
        <f t="shared" si="6"/>
        <v>Celular</v>
      </c>
      <c r="D159" s="3" t="str">
        <f t="shared" si="7"/>
        <v>Activo</v>
      </c>
      <c r="E159" s="3" t="str">
        <f t="shared" si="8"/>
        <v>Si</v>
      </c>
    </row>
    <row r="160" spans="1:5" x14ac:dyDescent="0.25">
      <c r="A160" s="1" t="str">
        <f>Real!A160</f>
        <v>0916468739</v>
      </c>
      <c r="B160" s="1" t="str">
        <f>Real!M160</f>
        <v>0986585549</v>
      </c>
      <c r="C160" s="3" t="str">
        <f t="shared" si="6"/>
        <v>Celular</v>
      </c>
      <c r="D160" s="3" t="str">
        <f t="shared" si="7"/>
        <v>Activo</v>
      </c>
      <c r="E160" s="3" t="str">
        <f t="shared" si="8"/>
        <v>Si</v>
      </c>
    </row>
    <row r="161" spans="1:5" x14ac:dyDescent="0.25">
      <c r="A161" s="1" t="str">
        <f>Real!A161</f>
        <v>0916468929</v>
      </c>
      <c r="B161" s="1" t="str">
        <f>Real!M161</f>
        <v>0992180251</v>
      </c>
      <c r="C161" s="3" t="str">
        <f t="shared" si="6"/>
        <v>Celular</v>
      </c>
      <c r="D161" s="3" t="str">
        <f t="shared" si="7"/>
        <v>Activo</v>
      </c>
      <c r="E161" s="3" t="str">
        <f t="shared" si="8"/>
        <v>Si</v>
      </c>
    </row>
    <row r="162" spans="1:5" x14ac:dyDescent="0.25">
      <c r="A162" s="1" t="str">
        <f>Real!A162</f>
        <v>0916468978</v>
      </c>
      <c r="B162" s="1" t="str">
        <f>Real!M162</f>
        <v>0989581331</v>
      </c>
      <c r="C162" s="3" t="str">
        <f t="shared" si="6"/>
        <v>Celular</v>
      </c>
      <c r="D162" s="3" t="str">
        <f t="shared" si="7"/>
        <v>Activo</v>
      </c>
      <c r="E162" s="3" t="str">
        <f t="shared" si="8"/>
        <v>Si</v>
      </c>
    </row>
    <row r="163" spans="1:5" x14ac:dyDescent="0.25">
      <c r="A163" s="1" t="str">
        <f>Real!A163</f>
        <v>0916469380</v>
      </c>
      <c r="B163" s="1" t="str">
        <f>Real!M163</f>
        <v>0985392570</v>
      </c>
      <c r="C163" s="3" t="str">
        <f t="shared" si="6"/>
        <v>Celular</v>
      </c>
      <c r="D163" s="3" t="str">
        <f t="shared" si="7"/>
        <v>Activo</v>
      </c>
      <c r="E163" s="3" t="str">
        <f t="shared" si="8"/>
        <v>Si</v>
      </c>
    </row>
    <row r="164" spans="1:5" x14ac:dyDescent="0.25">
      <c r="A164" s="1" t="str">
        <f>Real!A164</f>
        <v>0916469505</v>
      </c>
      <c r="B164" s="1" t="str">
        <f>Real!M164</f>
        <v>0985325468</v>
      </c>
      <c r="C164" s="3" t="str">
        <f t="shared" si="6"/>
        <v>Celular</v>
      </c>
      <c r="D164" s="3" t="str">
        <f t="shared" si="7"/>
        <v>Activo</v>
      </c>
      <c r="E164" s="3" t="str">
        <f t="shared" si="8"/>
        <v>Si</v>
      </c>
    </row>
    <row r="165" spans="1:5" x14ac:dyDescent="0.25">
      <c r="A165" s="1" t="str">
        <f>Real!A165</f>
        <v>0916469505</v>
      </c>
      <c r="B165" s="1" t="str">
        <f>Real!M165</f>
        <v>0985325468</v>
      </c>
      <c r="C165" s="3" t="str">
        <f t="shared" si="6"/>
        <v>Celular</v>
      </c>
      <c r="D165" s="3" t="str">
        <f t="shared" si="7"/>
        <v>Activo</v>
      </c>
      <c r="E165" s="3" t="str">
        <f t="shared" si="8"/>
        <v>Si</v>
      </c>
    </row>
    <row r="166" spans="1:5" x14ac:dyDescent="0.25">
      <c r="A166" s="1" t="str">
        <f>Real!A166</f>
        <v>0916469794</v>
      </c>
      <c r="B166" s="1" t="str">
        <f>Real!M166</f>
        <v>0939222288</v>
      </c>
      <c r="C166" s="3" t="str">
        <f t="shared" si="6"/>
        <v>Celular</v>
      </c>
      <c r="D166" s="3" t="str">
        <f t="shared" si="7"/>
        <v>Activo</v>
      </c>
      <c r="E166" s="3" t="str">
        <f t="shared" si="8"/>
        <v>Si</v>
      </c>
    </row>
    <row r="167" spans="1:5" x14ac:dyDescent="0.25">
      <c r="A167" s="1" t="str">
        <f>Real!A167</f>
        <v>0916470180</v>
      </c>
      <c r="B167" s="1" t="str">
        <f>Real!M167</f>
        <v>0988116299</v>
      </c>
      <c r="C167" s="3" t="str">
        <f t="shared" si="6"/>
        <v>Celular</v>
      </c>
      <c r="D167" s="3" t="str">
        <f t="shared" si="7"/>
        <v>Activo</v>
      </c>
      <c r="E167" s="3" t="str">
        <f t="shared" si="8"/>
        <v>Si</v>
      </c>
    </row>
    <row r="168" spans="1:5" x14ac:dyDescent="0.25">
      <c r="A168" s="1" t="str">
        <f>Real!A168</f>
        <v>0916470222</v>
      </c>
      <c r="B168" s="1" t="str">
        <f>Real!M168</f>
        <v>0994690518</v>
      </c>
      <c r="C168" s="3" t="str">
        <f t="shared" si="6"/>
        <v>Celular</v>
      </c>
      <c r="D168" s="3" t="str">
        <f t="shared" si="7"/>
        <v>Activo</v>
      </c>
      <c r="E168" s="3" t="str">
        <f t="shared" si="8"/>
        <v>Si</v>
      </c>
    </row>
    <row r="169" spans="1:5" x14ac:dyDescent="0.25">
      <c r="A169" s="1" t="str">
        <f>Real!A169</f>
        <v>0916470263</v>
      </c>
      <c r="B169" s="1" t="str">
        <f>Real!M169</f>
        <v>0986958709</v>
      </c>
      <c r="C169" s="3" t="str">
        <f t="shared" si="6"/>
        <v>Celular</v>
      </c>
      <c r="D169" s="3" t="str">
        <f t="shared" si="7"/>
        <v>Activo</v>
      </c>
      <c r="E169" s="3" t="str">
        <f t="shared" si="8"/>
        <v>Si</v>
      </c>
    </row>
    <row r="170" spans="1:5" x14ac:dyDescent="0.25">
      <c r="A170" s="1" t="str">
        <f>Real!A170</f>
        <v>0916470529</v>
      </c>
      <c r="B170" s="1" t="str">
        <f>Real!M170</f>
        <v>0959486921</v>
      </c>
      <c r="C170" s="3" t="str">
        <f t="shared" si="6"/>
        <v>Celular</v>
      </c>
      <c r="D170" s="3" t="str">
        <f t="shared" si="7"/>
        <v>Activo</v>
      </c>
      <c r="E170" s="3" t="str">
        <f t="shared" si="8"/>
        <v>Si</v>
      </c>
    </row>
    <row r="171" spans="1:5" x14ac:dyDescent="0.25">
      <c r="A171" s="1" t="str">
        <f>Real!A171</f>
        <v>0916470685</v>
      </c>
      <c r="B171" s="1" t="str">
        <f>Real!M171</f>
        <v>0961306438</v>
      </c>
      <c r="C171" s="3" t="str">
        <f t="shared" si="6"/>
        <v>Celular</v>
      </c>
      <c r="D171" s="3" t="str">
        <f t="shared" si="7"/>
        <v>Activo</v>
      </c>
      <c r="E171" s="3" t="str">
        <f t="shared" si="8"/>
        <v>Si</v>
      </c>
    </row>
    <row r="172" spans="1:5" x14ac:dyDescent="0.25">
      <c r="A172" s="1" t="str">
        <f>Real!A172</f>
        <v>0916470891</v>
      </c>
      <c r="B172" s="1" t="str">
        <f>Real!M172</f>
        <v>0968636424</v>
      </c>
      <c r="C172" s="3" t="str">
        <f t="shared" si="6"/>
        <v>Celular</v>
      </c>
      <c r="D172" s="3" t="str">
        <f t="shared" si="7"/>
        <v>Activo</v>
      </c>
      <c r="E172" s="3" t="str">
        <f t="shared" si="8"/>
        <v>Si</v>
      </c>
    </row>
    <row r="173" spans="1:5" x14ac:dyDescent="0.25">
      <c r="A173" s="1" t="str">
        <f>Real!A173</f>
        <v>0916471329</v>
      </c>
      <c r="B173" s="1" t="str">
        <f>Real!M173</f>
        <v>0992273162</v>
      </c>
      <c r="C173" s="3" t="str">
        <f t="shared" si="6"/>
        <v>Celular</v>
      </c>
      <c r="D173" s="3" t="str">
        <f t="shared" si="7"/>
        <v>Activo</v>
      </c>
      <c r="E173" s="3" t="str">
        <f t="shared" si="8"/>
        <v>Si</v>
      </c>
    </row>
    <row r="174" spans="1:5" x14ac:dyDescent="0.25">
      <c r="A174" s="1" t="str">
        <f>Real!A174</f>
        <v>0916472186</v>
      </c>
      <c r="B174" s="1" t="str">
        <f>Real!M174</f>
        <v>0999503436</v>
      </c>
      <c r="C174" s="3" t="str">
        <f t="shared" si="6"/>
        <v>Celular</v>
      </c>
      <c r="D174" s="3" t="str">
        <f t="shared" si="7"/>
        <v>Activo</v>
      </c>
      <c r="E174" s="3" t="str">
        <f t="shared" si="8"/>
        <v>Si</v>
      </c>
    </row>
    <row r="175" spans="1:5" x14ac:dyDescent="0.25">
      <c r="A175" s="1" t="str">
        <f>Real!A175</f>
        <v>0916472418</v>
      </c>
      <c r="B175" s="1" t="str">
        <f>Real!M175</f>
        <v>5530472742</v>
      </c>
      <c r="C175" s="3" t="str">
        <f t="shared" si="6"/>
        <v>Celular</v>
      </c>
      <c r="D175" s="3" t="str">
        <f t="shared" si="7"/>
        <v>Activo</v>
      </c>
      <c r="E175" s="3" t="str">
        <f t="shared" si="8"/>
        <v>Si</v>
      </c>
    </row>
    <row r="176" spans="1:5" x14ac:dyDescent="0.25">
      <c r="A176" s="1" t="str">
        <f>Real!A176</f>
        <v>0916473440</v>
      </c>
      <c r="B176" s="1" t="str">
        <f>Real!M176</f>
        <v>0989518436</v>
      </c>
      <c r="C176" s="3" t="str">
        <f t="shared" si="6"/>
        <v>Celular</v>
      </c>
      <c r="D176" s="3" t="str">
        <f t="shared" si="7"/>
        <v>Activo</v>
      </c>
      <c r="E176" s="3" t="str">
        <f t="shared" si="8"/>
        <v>Si</v>
      </c>
    </row>
    <row r="177" spans="1:5" x14ac:dyDescent="0.25">
      <c r="A177" s="1" t="str">
        <f>Real!A177</f>
        <v>0916473671</v>
      </c>
      <c r="B177" s="1" t="str">
        <f>Real!M177</f>
        <v>0994569089</v>
      </c>
      <c r="C177" s="3" t="str">
        <f t="shared" si="6"/>
        <v>Celular</v>
      </c>
      <c r="D177" s="3" t="str">
        <f t="shared" si="7"/>
        <v>Activo</v>
      </c>
      <c r="E177" s="3" t="str">
        <f t="shared" si="8"/>
        <v>Si</v>
      </c>
    </row>
    <row r="178" spans="1:5" x14ac:dyDescent="0.25">
      <c r="A178" s="1" t="str">
        <f>Real!A178</f>
        <v>0916802705</v>
      </c>
      <c r="B178" s="1" t="str">
        <f>Real!M178</f>
        <v>0990585201</v>
      </c>
      <c r="C178" s="3" t="str">
        <f t="shared" si="6"/>
        <v>Celular</v>
      </c>
      <c r="D178" s="3" t="str">
        <f t="shared" si="7"/>
        <v>Activo</v>
      </c>
      <c r="E178" s="3" t="str">
        <f t="shared" si="8"/>
        <v>Si</v>
      </c>
    </row>
    <row r="179" spans="1:5" x14ac:dyDescent="0.25">
      <c r="A179" s="1" t="str">
        <f>Real!A179</f>
        <v>0916802911</v>
      </c>
      <c r="B179" s="1" t="str">
        <f>Real!M179</f>
        <v>0999341696</v>
      </c>
      <c r="C179" s="3" t="str">
        <f t="shared" si="6"/>
        <v>Celular</v>
      </c>
      <c r="D179" s="3" t="str">
        <f t="shared" si="7"/>
        <v>Activo</v>
      </c>
      <c r="E179" s="3" t="str">
        <f t="shared" si="8"/>
        <v>Si</v>
      </c>
    </row>
    <row r="180" spans="1:5" x14ac:dyDescent="0.25">
      <c r="A180" s="1" t="str">
        <f>Real!A180</f>
        <v>0916803265</v>
      </c>
      <c r="B180" s="1" t="str">
        <f>Real!M180</f>
        <v>0991384755</v>
      </c>
      <c r="C180" s="3" t="str">
        <f t="shared" si="6"/>
        <v>Celular</v>
      </c>
      <c r="D180" s="3" t="str">
        <f t="shared" si="7"/>
        <v>Activo</v>
      </c>
      <c r="E180" s="3" t="str">
        <f t="shared" si="8"/>
        <v>Si</v>
      </c>
    </row>
    <row r="181" spans="1:5" x14ac:dyDescent="0.25">
      <c r="A181" s="1" t="str">
        <f>Real!A181</f>
        <v>0916804099</v>
      </c>
      <c r="B181" s="1" t="str">
        <f>Real!M181</f>
        <v>0960710816</v>
      </c>
      <c r="C181" s="3" t="str">
        <f t="shared" si="6"/>
        <v>Celular</v>
      </c>
      <c r="D181" s="3" t="str">
        <f t="shared" si="7"/>
        <v>Activo</v>
      </c>
      <c r="E181" s="3" t="str">
        <f t="shared" si="8"/>
        <v>Si</v>
      </c>
    </row>
    <row r="182" spans="1:5" x14ac:dyDescent="0.25">
      <c r="A182" s="1" t="str">
        <f>Real!A182</f>
        <v>0916804545</v>
      </c>
      <c r="B182" s="1" t="str">
        <f>Real!M182</f>
        <v>0962868153</v>
      </c>
      <c r="C182" s="3" t="str">
        <f t="shared" si="6"/>
        <v>Celular</v>
      </c>
      <c r="D182" s="3" t="str">
        <f t="shared" si="7"/>
        <v>Activo</v>
      </c>
      <c r="E182" s="3" t="str">
        <f t="shared" si="8"/>
        <v>Si</v>
      </c>
    </row>
    <row r="183" spans="1:5" x14ac:dyDescent="0.25">
      <c r="A183" s="1" t="str">
        <f>Real!A183</f>
        <v>0916804602</v>
      </c>
      <c r="B183" s="1" t="str">
        <f>Real!M183</f>
        <v>NULL</v>
      </c>
      <c r="C183" s="3" t="str">
        <f t="shared" si="6"/>
        <v>Otro</v>
      </c>
      <c r="D183" s="3" t="str">
        <f t="shared" si="7"/>
        <v>Inactivo</v>
      </c>
      <c r="E183" s="3" t="str">
        <f t="shared" si="8"/>
        <v>No</v>
      </c>
    </row>
    <row r="184" spans="1:5" x14ac:dyDescent="0.25">
      <c r="A184" s="1" t="str">
        <f>Real!A184</f>
        <v>0916804917</v>
      </c>
      <c r="B184" s="1" t="str">
        <f>Real!M184</f>
        <v>0985168917</v>
      </c>
      <c r="C184" s="3" t="str">
        <f t="shared" si="6"/>
        <v>Celular</v>
      </c>
      <c r="D184" s="3" t="str">
        <f t="shared" si="7"/>
        <v>Activo</v>
      </c>
      <c r="E184" s="3" t="str">
        <f t="shared" si="8"/>
        <v>Si</v>
      </c>
    </row>
    <row r="185" spans="1:5" x14ac:dyDescent="0.25">
      <c r="A185" s="1" t="str">
        <f>Real!A185</f>
        <v>0916804941</v>
      </c>
      <c r="B185" s="1" t="str">
        <f>Real!M185</f>
        <v>0996813398</v>
      </c>
      <c r="C185" s="3" t="str">
        <f t="shared" si="6"/>
        <v>Celular</v>
      </c>
      <c r="D185" s="3" t="str">
        <f t="shared" si="7"/>
        <v>Activo</v>
      </c>
      <c r="E185" s="3" t="str">
        <f t="shared" si="8"/>
        <v>Si</v>
      </c>
    </row>
    <row r="186" spans="1:5" x14ac:dyDescent="0.25">
      <c r="A186" s="1" t="str">
        <f>Real!A186</f>
        <v>0916805641</v>
      </c>
      <c r="B186" s="1" t="str">
        <f>Real!M186</f>
        <v>0999323334</v>
      </c>
      <c r="C186" s="3" t="str">
        <f t="shared" si="6"/>
        <v>Celular</v>
      </c>
      <c r="D186" s="3" t="str">
        <f t="shared" si="7"/>
        <v>Activo</v>
      </c>
      <c r="E186" s="3" t="str">
        <f t="shared" si="8"/>
        <v>Si</v>
      </c>
    </row>
    <row r="187" spans="1:5" x14ac:dyDescent="0.25">
      <c r="A187" s="1" t="str">
        <f>Real!A187</f>
        <v>0916805872</v>
      </c>
      <c r="B187" s="1" t="str">
        <f>Real!M187</f>
        <v>0959041843</v>
      </c>
      <c r="C187" s="3" t="str">
        <f t="shared" si="6"/>
        <v>Celular</v>
      </c>
      <c r="D187" s="3" t="str">
        <f t="shared" si="7"/>
        <v>Activo</v>
      </c>
      <c r="E187" s="3" t="str">
        <f t="shared" si="8"/>
        <v>Si</v>
      </c>
    </row>
    <row r="188" spans="1:5" x14ac:dyDescent="0.25">
      <c r="A188" s="1" t="str">
        <f>Real!A188</f>
        <v>0916806177</v>
      </c>
      <c r="B188" s="1" t="str">
        <f>Real!M188</f>
        <v>0967128501</v>
      </c>
      <c r="C188" s="3" t="str">
        <f t="shared" si="6"/>
        <v>Celular</v>
      </c>
      <c r="D188" s="3" t="str">
        <f t="shared" si="7"/>
        <v>Activo</v>
      </c>
      <c r="E188" s="3" t="str">
        <f t="shared" si="8"/>
        <v>Si</v>
      </c>
    </row>
    <row r="189" spans="1:5" x14ac:dyDescent="0.25">
      <c r="A189" s="1" t="str">
        <f>Real!A189</f>
        <v>0916806375</v>
      </c>
      <c r="B189" s="1" t="str">
        <f>Real!M189</f>
        <v>0939354243</v>
      </c>
      <c r="C189" s="3" t="str">
        <f t="shared" si="6"/>
        <v>Celular</v>
      </c>
      <c r="D189" s="3" t="str">
        <f t="shared" si="7"/>
        <v>Activo</v>
      </c>
      <c r="E189" s="3" t="str">
        <f t="shared" si="8"/>
        <v>Si</v>
      </c>
    </row>
    <row r="190" spans="1:5" x14ac:dyDescent="0.25">
      <c r="A190" s="1" t="str">
        <f>Real!A190</f>
        <v>0916806409</v>
      </c>
      <c r="B190" s="1" t="str">
        <f>Real!M190</f>
        <v>0999958927</v>
      </c>
      <c r="C190" s="3" t="str">
        <f t="shared" si="6"/>
        <v>Celular</v>
      </c>
      <c r="D190" s="3" t="str">
        <f t="shared" si="7"/>
        <v>Activo</v>
      </c>
      <c r="E190" s="3" t="str">
        <f t="shared" si="8"/>
        <v>Si</v>
      </c>
    </row>
    <row r="191" spans="1:5" x14ac:dyDescent="0.25">
      <c r="A191" s="1" t="str">
        <f>Real!A191</f>
        <v>0916806482</v>
      </c>
      <c r="B191" s="1" t="str">
        <f>Real!M191</f>
        <v>0967611923</v>
      </c>
      <c r="C191" s="3" t="str">
        <f t="shared" si="6"/>
        <v>Celular</v>
      </c>
      <c r="D191" s="3" t="str">
        <f t="shared" si="7"/>
        <v>Activo</v>
      </c>
      <c r="E191" s="3" t="str">
        <f t="shared" si="8"/>
        <v>Si</v>
      </c>
    </row>
    <row r="192" spans="1:5" x14ac:dyDescent="0.25">
      <c r="A192" s="1" t="str">
        <f>Real!A192</f>
        <v>0916806714</v>
      </c>
      <c r="B192" s="1" t="str">
        <f>Real!M192</f>
        <v>0989838377</v>
      </c>
      <c r="C192" s="3" t="str">
        <f t="shared" si="6"/>
        <v>Celular</v>
      </c>
      <c r="D192" s="3" t="str">
        <f t="shared" si="7"/>
        <v>Activo</v>
      </c>
      <c r="E192" s="3" t="str">
        <f t="shared" si="8"/>
        <v>Si</v>
      </c>
    </row>
    <row r="193" spans="1:5" x14ac:dyDescent="0.25">
      <c r="A193" s="1" t="str">
        <f>Real!A193</f>
        <v>0916806888</v>
      </c>
      <c r="B193" s="1" t="str">
        <f>Real!M193</f>
        <v>0968200001</v>
      </c>
      <c r="C193" s="3" t="str">
        <f t="shared" si="6"/>
        <v>Celular</v>
      </c>
      <c r="D193" s="3" t="str">
        <f t="shared" si="7"/>
        <v>Activo</v>
      </c>
      <c r="E193" s="3" t="str">
        <f t="shared" si="8"/>
        <v>Si</v>
      </c>
    </row>
    <row r="194" spans="1:5" x14ac:dyDescent="0.25">
      <c r="A194" s="1" t="str">
        <f>Real!A194</f>
        <v>0916807225</v>
      </c>
      <c r="B194" s="1" t="str">
        <f>Real!M194</f>
        <v>0992116817</v>
      </c>
      <c r="C194" s="3" t="str">
        <f t="shared" si="6"/>
        <v>Celular</v>
      </c>
      <c r="D194" s="3" t="str">
        <f t="shared" si="7"/>
        <v>Activo</v>
      </c>
      <c r="E194" s="3" t="str">
        <f t="shared" si="8"/>
        <v>Si</v>
      </c>
    </row>
    <row r="195" spans="1:5" x14ac:dyDescent="0.25">
      <c r="A195" s="1" t="str">
        <f>Real!A195</f>
        <v>0916807704</v>
      </c>
      <c r="B195" s="1" t="str">
        <f>Real!M195</f>
        <v>0983254625</v>
      </c>
      <c r="C195" s="3" t="str">
        <f t="shared" ref="C195:C258" si="9">IF(LEN(TRIM(B195))=10,"Celular","Otro")</f>
        <v>Celular</v>
      </c>
      <c r="D195" s="3" t="str">
        <f t="shared" ref="D195:D258" si="10">IF(C195="Celular","Activo","Inactivo")</f>
        <v>Activo</v>
      </c>
      <c r="E195" s="3" t="str">
        <f t="shared" ref="E195:E258" si="11">IF(D195="Activo","Si","No")</f>
        <v>Si</v>
      </c>
    </row>
    <row r="196" spans="1:5" x14ac:dyDescent="0.25">
      <c r="A196" s="1" t="str">
        <f>Real!A196</f>
        <v>0916807845</v>
      </c>
      <c r="B196" s="1" t="str">
        <f>Real!M196</f>
        <v>985000182</v>
      </c>
      <c r="C196" s="3" t="str">
        <f t="shared" si="9"/>
        <v>Otro</v>
      </c>
      <c r="D196" s="3" t="str">
        <f t="shared" si="10"/>
        <v>Inactivo</v>
      </c>
      <c r="E196" s="3" t="str">
        <f t="shared" si="11"/>
        <v>No</v>
      </c>
    </row>
    <row r="197" spans="1:5" x14ac:dyDescent="0.25">
      <c r="A197" s="1" t="str">
        <f>Real!A197</f>
        <v>0916807845</v>
      </c>
      <c r="B197" s="1" t="str">
        <f>Real!M197</f>
        <v>0985000182</v>
      </c>
      <c r="C197" s="3" t="str">
        <f t="shared" si="9"/>
        <v>Celular</v>
      </c>
      <c r="D197" s="3" t="str">
        <f t="shared" si="10"/>
        <v>Activo</v>
      </c>
      <c r="E197" s="3" t="str">
        <f t="shared" si="11"/>
        <v>Si</v>
      </c>
    </row>
    <row r="198" spans="1:5" x14ac:dyDescent="0.25">
      <c r="A198" s="1" t="str">
        <f>Real!A198</f>
        <v>0916808116</v>
      </c>
      <c r="B198" s="1" t="str">
        <f>Real!M198</f>
        <v>0997184563</v>
      </c>
      <c r="C198" s="3" t="str">
        <f t="shared" si="9"/>
        <v>Celular</v>
      </c>
      <c r="D198" s="3" t="str">
        <f t="shared" si="10"/>
        <v>Activo</v>
      </c>
      <c r="E198" s="3" t="str">
        <f t="shared" si="11"/>
        <v>Si</v>
      </c>
    </row>
    <row r="199" spans="1:5" x14ac:dyDescent="0.25">
      <c r="A199" s="1" t="str">
        <f>Real!A199</f>
        <v>0916808173</v>
      </c>
      <c r="B199" s="1" t="str">
        <f>Real!M199</f>
        <v>0992360271</v>
      </c>
      <c r="C199" s="3" t="str">
        <f t="shared" si="9"/>
        <v>Celular</v>
      </c>
      <c r="D199" s="3" t="str">
        <f t="shared" si="10"/>
        <v>Activo</v>
      </c>
      <c r="E199" s="3" t="str">
        <f t="shared" si="11"/>
        <v>Si</v>
      </c>
    </row>
    <row r="200" spans="1:5" x14ac:dyDescent="0.25">
      <c r="A200" s="1" t="str">
        <f>Real!A200</f>
        <v>0920060621</v>
      </c>
      <c r="B200" s="1" t="str">
        <f>Real!M200</f>
        <v>0960080812</v>
      </c>
      <c r="C200" s="3" t="str">
        <f t="shared" si="9"/>
        <v>Celular</v>
      </c>
      <c r="D200" s="3" t="str">
        <f t="shared" si="10"/>
        <v>Activo</v>
      </c>
      <c r="E200" s="3" t="str">
        <f t="shared" si="11"/>
        <v>Si</v>
      </c>
    </row>
    <row r="201" spans="1:5" x14ac:dyDescent="0.25">
      <c r="A201" s="1" t="str">
        <f>Real!A201</f>
        <v>0920060712</v>
      </c>
      <c r="B201" s="1" t="str">
        <f>Real!M201</f>
        <v>0969622206</v>
      </c>
      <c r="C201" s="3" t="str">
        <f t="shared" si="9"/>
        <v>Celular</v>
      </c>
      <c r="D201" s="3" t="str">
        <f t="shared" si="10"/>
        <v>Activo</v>
      </c>
      <c r="E201" s="3" t="str">
        <f t="shared" si="11"/>
        <v>Si</v>
      </c>
    </row>
    <row r="202" spans="1:5" x14ac:dyDescent="0.25">
      <c r="A202" s="1" t="str">
        <f>Real!A202</f>
        <v>0920060845</v>
      </c>
      <c r="B202" s="1" t="str">
        <f>Real!M202</f>
        <v>0983175150</v>
      </c>
      <c r="C202" s="3" t="str">
        <f t="shared" si="9"/>
        <v>Celular</v>
      </c>
      <c r="D202" s="3" t="str">
        <f t="shared" si="10"/>
        <v>Activo</v>
      </c>
      <c r="E202" s="3" t="str">
        <f t="shared" si="11"/>
        <v>Si</v>
      </c>
    </row>
    <row r="203" spans="1:5" x14ac:dyDescent="0.25">
      <c r="A203" s="1" t="str">
        <f>Real!A203</f>
        <v>0920060886</v>
      </c>
      <c r="B203" s="1" t="str">
        <f>Real!M203</f>
        <v>0999510334</v>
      </c>
      <c r="C203" s="3" t="str">
        <f t="shared" si="9"/>
        <v>Celular</v>
      </c>
      <c r="D203" s="3" t="str">
        <f t="shared" si="10"/>
        <v>Activo</v>
      </c>
      <c r="E203" s="3" t="str">
        <f t="shared" si="11"/>
        <v>Si</v>
      </c>
    </row>
    <row r="204" spans="1:5" x14ac:dyDescent="0.25">
      <c r="A204" s="1" t="str">
        <f>Real!A204</f>
        <v>0920061439</v>
      </c>
      <c r="B204" s="1" t="str">
        <f>Real!M204</f>
        <v>0981225429</v>
      </c>
      <c r="C204" s="3" t="str">
        <f t="shared" si="9"/>
        <v>Celular</v>
      </c>
      <c r="D204" s="3" t="str">
        <f t="shared" si="10"/>
        <v>Activo</v>
      </c>
      <c r="E204" s="3" t="str">
        <f t="shared" si="11"/>
        <v>Si</v>
      </c>
    </row>
    <row r="205" spans="1:5" x14ac:dyDescent="0.25">
      <c r="A205" s="1" t="str">
        <f>Real!A205</f>
        <v>0920061728</v>
      </c>
      <c r="B205" s="1" t="str">
        <f>Real!M205</f>
        <v>0999451358</v>
      </c>
      <c r="C205" s="3" t="str">
        <f t="shared" si="9"/>
        <v>Celular</v>
      </c>
      <c r="D205" s="3" t="str">
        <f t="shared" si="10"/>
        <v>Activo</v>
      </c>
      <c r="E205" s="3" t="str">
        <f t="shared" si="11"/>
        <v>Si</v>
      </c>
    </row>
    <row r="206" spans="1:5" x14ac:dyDescent="0.25">
      <c r="A206" s="1" t="str">
        <f>Real!A206</f>
        <v>1350215958</v>
      </c>
      <c r="B206" s="1" t="str">
        <f>Real!M206</f>
        <v>0994129999</v>
      </c>
      <c r="C206" s="3" t="str">
        <f t="shared" si="9"/>
        <v>Celular</v>
      </c>
      <c r="D206" s="3" t="str">
        <f t="shared" si="10"/>
        <v>Activo</v>
      </c>
      <c r="E206" s="3" t="str">
        <f t="shared" si="11"/>
        <v>Si</v>
      </c>
    </row>
    <row r="207" spans="1:5" x14ac:dyDescent="0.25">
      <c r="A207" s="1" t="str">
        <f>Real!A207</f>
        <v>1350217541</v>
      </c>
      <c r="B207" s="1" t="str">
        <f>Real!M207</f>
        <v>0999876202</v>
      </c>
      <c r="C207" s="3" t="str">
        <f t="shared" si="9"/>
        <v>Celular</v>
      </c>
      <c r="D207" s="3" t="str">
        <f t="shared" si="10"/>
        <v>Activo</v>
      </c>
      <c r="E207" s="3" t="str">
        <f t="shared" si="11"/>
        <v>Si</v>
      </c>
    </row>
    <row r="208" spans="1:5" x14ac:dyDescent="0.25">
      <c r="A208" s="1" t="str">
        <f>Real!A208</f>
        <v>1350218564</v>
      </c>
      <c r="B208" s="1" t="str">
        <f>Real!M208</f>
        <v>0992513101</v>
      </c>
      <c r="C208" s="3" t="str">
        <f t="shared" si="9"/>
        <v>Celular</v>
      </c>
      <c r="D208" s="3" t="str">
        <f t="shared" si="10"/>
        <v>Activo</v>
      </c>
      <c r="E208" s="3" t="str">
        <f t="shared" si="11"/>
        <v>Si</v>
      </c>
    </row>
    <row r="209" spans="1:5" x14ac:dyDescent="0.25">
      <c r="A209" s="1" t="str">
        <f>Real!A209</f>
        <v>1350218762</v>
      </c>
      <c r="B209" s="1" t="str">
        <f>Real!M209</f>
        <v>0979590597</v>
      </c>
      <c r="C209" s="3" t="str">
        <f t="shared" si="9"/>
        <v>Celular</v>
      </c>
      <c r="D209" s="3" t="str">
        <f t="shared" si="10"/>
        <v>Activo</v>
      </c>
      <c r="E209" s="3" t="str">
        <f t="shared" si="11"/>
        <v>Si</v>
      </c>
    </row>
    <row r="210" spans="1:5" x14ac:dyDescent="0.25">
      <c r="A210" s="1" t="str">
        <f>Real!A210</f>
        <v>1350219505</v>
      </c>
      <c r="B210" s="1" t="str">
        <f>Real!M210</f>
        <v>NULL</v>
      </c>
      <c r="C210" s="3" t="str">
        <f t="shared" si="9"/>
        <v>Otro</v>
      </c>
      <c r="D210" s="3" t="str">
        <f t="shared" si="10"/>
        <v>Inactivo</v>
      </c>
      <c r="E210" s="3" t="str">
        <f t="shared" si="11"/>
        <v>No</v>
      </c>
    </row>
    <row r="211" spans="1:5" x14ac:dyDescent="0.25">
      <c r="A211" s="1" t="str">
        <f>Real!A211</f>
        <v>1350220222</v>
      </c>
      <c r="B211" s="1" t="str">
        <f>Real!M211</f>
        <v>0996608231</v>
      </c>
      <c r="C211" s="3" t="str">
        <f t="shared" si="9"/>
        <v>Celular</v>
      </c>
      <c r="D211" s="3" t="str">
        <f t="shared" si="10"/>
        <v>Activo</v>
      </c>
      <c r="E211" s="3" t="str">
        <f t="shared" si="11"/>
        <v>Si</v>
      </c>
    </row>
    <row r="212" spans="1:5" x14ac:dyDescent="0.25">
      <c r="A212" s="1" t="str">
        <f>Real!A212</f>
        <v>1350223408</v>
      </c>
      <c r="B212" s="1" t="str">
        <f>Real!M212</f>
        <v>96280118</v>
      </c>
      <c r="C212" s="3" t="str">
        <f t="shared" si="9"/>
        <v>Otro</v>
      </c>
      <c r="D212" s="3" t="str">
        <f t="shared" si="10"/>
        <v>Inactivo</v>
      </c>
      <c r="E212" s="3" t="str">
        <f t="shared" si="11"/>
        <v>No</v>
      </c>
    </row>
    <row r="213" spans="1:5" x14ac:dyDescent="0.25">
      <c r="A213" s="1" t="str">
        <f>Real!A213</f>
        <v>1350224174</v>
      </c>
      <c r="B213" s="1" t="str">
        <f>Real!M213</f>
        <v>0995158412</v>
      </c>
      <c r="C213" s="3" t="str">
        <f t="shared" si="9"/>
        <v>Celular</v>
      </c>
      <c r="D213" s="3" t="str">
        <f t="shared" si="10"/>
        <v>Activo</v>
      </c>
      <c r="E213" s="3" t="str">
        <f t="shared" si="11"/>
        <v>Si</v>
      </c>
    </row>
    <row r="214" spans="1:5" x14ac:dyDescent="0.25">
      <c r="A214" s="1" t="str">
        <f>Real!A214</f>
        <v>1350224299</v>
      </c>
      <c r="B214" s="1" t="str">
        <f>Real!M214</f>
        <v>0991402509</v>
      </c>
      <c r="C214" s="3" t="str">
        <f t="shared" si="9"/>
        <v>Celular</v>
      </c>
      <c r="D214" s="3" t="str">
        <f t="shared" si="10"/>
        <v>Activo</v>
      </c>
      <c r="E214" s="3" t="str">
        <f t="shared" si="11"/>
        <v>Si</v>
      </c>
    </row>
    <row r="215" spans="1:5" x14ac:dyDescent="0.25">
      <c r="A215" s="1" t="str">
        <f>Real!A215</f>
        <v>1350224299</v>
      </c>
      <c r="B215" s="1" t="str">
        <f>Real!M215</f>
        <v>0991402509</v>
      </c>
      <c r="C215" s="3" t="str">
        <f t="shared" si="9"/>
        <v>Celular</v>
      </c>
      <c r="D215" s="3" t="str">
        <f t="shared" si="10"/>
        <v>Activo</v>
      </c>
      <c r="E215" s="3" t="str">
        <f t="shared" si="11"/>
        <v>Si</v>
      </c>
    </row>
    <row r="216" spans="1:5" x14ac:dyDescent="0.25">
      <c r="A216" s="1" t="str">
        <f>Real!A216</f>
        <v>1350224588</v>
      </c>
      <c r="B216" s="1" t="str">
        <f>Real!M216</f>
        <v>NULL</v>
      </c>
      <c r="C216" s="3" t="str">
        <f t="shared" si="9"/>
        <v>Otro</v>
      </c>
      <c r="D216" s="3" t="str">
        <f t="shared" si="10"/>
        <v>Inactivo</v>
      </c>
      <c r="E216" s="3" t="str">
        <f t="shared" si="11"/>
        <v>No</v>
      </c>
    </row>
    <row r="217" spans="1:5" x14ac:dyDescent="0.25">
      <c r="A217" s="1" t="str">
        <f>Real!A217</f>
        <v>1350225767</v>
      </c>
      <c r="B217" s="1" t="str">
        <f>Real!M217</f>
        <v>0983343968</v>
      </c>
      <c r="C217" s="3" t="str">
        <f t="shared" si="9"/>
        <v>Celular</v>
      </c>
      <c r="D217" s="3" t="str">
        <f t="shared" si="10"/>
        <v>Activo</v>
      </c>
      <c r="E217" s="3" t="str">
        <f t="shared" si="11"/>
        <v>Si</v>
      </c>
    </row>
    <row r="218" spans="1:5" x14ac:dyDescent="0.25">
      <c r="A218" s="1" t="str">
        <f>Real!A218</f>
        <v>1350225858</v>
      </c>
      <c r="B218" s="1" t="str">
        <f>Real!M218</f>
        <v>0985060991</v>
      </c>
      <c r="C218" s="3" t="str">
        <f t="shared" si="9"/>
        <v>Celular</v>
      </c>
      <c r="D218" s="3" t="str">
        <f t="shared" si="10"/>
        <v>Activo</v>
      </c>
      <c r="E218" s="3" t="str">
        <f t="shared" si="11"/>
        <v>Si</v>
      </c>
    </row>
    <row r="219" spans="1:5" x14ac:dyDescent="0.25">
      <c r="A219" s="1" t="str">
        <f>Real!A219</f>
        <v>1350226021</v>
      </c>
      <c r="B219" s="1" t="str">
        <f>Real!M219</f>
        <v>0979816524</v>
      </c>
      <c r="C219" s="3" t="str">
        <f t="shared" si="9"/>
        <v>Celular</v>
      </c>
      <c r="D219" s="3" t="str">
        <f t="shared" si="10"/>
        <v>Activo</v>
      </c>
      <c r="E219" s="3" t="str">
        <f t="shared" si="11"/>
        <v>Si</v>
      </c>
    </row>
    <row r="220" spans="1:5" x14ac:dyDescent="0.25">
      <c r="A220" s="1" t="str">
        <f>Real!A220</f>
        <v>1350226146</v>
      </c>
      <c r="B220" s="1" t="str">
        <f>Real!M220</f>
        <v>0999206475</v>
      </c>
      <c r="C220" s="3" t="str">
        <f t="shared" si="9"/>
        <v>Celular</v>
      </c>
      <c r="D220" s="3" t="str">
        <f t="shared" si="10"/>
        <v>Activo</v>
      </c>
      <c r="E220" s="3" t="str">
        <f t="shared" si="11"/>
        <v>Si</v>
      </c>
    </row>
    <row r="221" spans="1:5" x14ac:dyDescent="0.25">
      <c r="A221" s="1" t="str">
        <f>Real!A221</f>
        <v>1350226690</v>
      </c>
      <c r="B221" s="1" t="str">
        <f>Real!M221</f>
        <v>0986107998</v>
      </c>
      <c r="C221" s="3" t="str">
        <f t="shared" si="9"/>
        <v>Celular</v>
      </c>
      <c r="D221" s="3" t="str">
        <f t="shared" si="10"/>
        <v>Activo</v>
      </c>
      <c r="E221" s="3" t="str">
        <f t="shared" si="11"/>
        <v>Si</v>
      </c>
    </row>
    <row r="222" spans="1:5" x14ac:dyDescent="0.25">
      <c r="A222" s="1" t="str">
        <f>Real!A222</f>
        <v>1350227565</v>
      </c>
      <c r="B222" s="1" t="str">
        <f>Real!M222</f>
        <v>0983587401</v>
      </c>
      <c r="C222" s="3" t="str">
        <f t="shared" si="9"/>
        <v>Celular</v>
      </c>
      <c r="D222" s="3" t="str">
        <f t="shared" si="10"/>
        <v>Activo</v>
      </c>
      <c r="E222" s="3" t="str">
        <f t="shared" si="11"/>
        <v>Si</v>
      </c>
    </row>
    <row r="223" spans="1:5" x14ac:dyDescent="0.25">
      <c r="A223" s="1" t="str">
        <f>Real!A223</f>
        <v>1350227631</v>
      </c>
      <c r="B223" s="1" t="str">
        <f>Real!M223</f>
        <v>0994204002</v>
      </c>
      <c r="C223" s="3" t="str">
        <f t="shared" si="9"/>
        <v>Celular</v>
      </c>
      <c r="D223" s="3" t="str">
        <f t="shared" si="10"/>
        <v>Activo</v>
      </c>
      <c r="E223" s="3" t="str">
        <f t="shared" si="11"/>
        <v>Si</v>
      </c>
    </row>
    <row r="224" spans="1:5" x14ac:dyDescent="0.25">
      <c r="A224" s="1" t="str">
        <f>Real!A224</f>
        <v>1350228407</v>
      </c>
      <c r="B224" s="1" t="str">
        <f>Real!M224</f>
        <v>0968083373</v>
      </c>
      <c r="C224" s="3" t="str">
        <f t="shared" si="9"/>
        <v>Celular</v>
      </c>
      <c r="D224" s="3" t="str">
        <f t="shared" si="10"/>
        <v>Activo</v>
      </c>
      <c r="E224" s="3" t="str">
        <f t="shared" si="11"/>
        <v>Si</v>
      </c>
    </row>
    <row r="225" spans="1:5" x14ac:dyDescent="0.25">
      <c r="A225" s="1" t="str">
        <f>Real!A225</f>
        <v>1350228480</v>
      </c>
      <c r="B225" s="1" t="str">
        <f>Real!M225</f>
        <v>0960000463</v>
      </c>
      <c r="C225" s="3" t="str">
        <f t="shared" si="9"/>
        <v>Celular</v>
      </c>
      <c r="D225" s="3" t="str">
        <f t="shared" si="10"/>
        <v>Activo</v>
      </c>
      <c r="E225" s="3" t="str">
        <f t="shared" si="11"/>
        <v>Si</v>
      </c>
    </row>
    <row r="226" spans="1:5" x14ac:dyDescent="0.25">
      <c r="A226" s="1" t="str">
        <f>Real!A226</f>
        <v>1350229868</v>
      </c>
      <c r="B226" s="1" t="str">
        <f>Real!M226</f>
        <v>0959210598</v>
      </c>
      <c r="C226" s="3" t="str">
        <f t="shared" si="9"/>
        <v>Celular</v>
      </c>
      <c r="D226" s="3" t="str">
        <f t="shared" si="10"/>
        <v>Activo</v>
      </c>
      <c r="E226" s="3" t="str">
        <f t="shared" si="11"/>
        <v>Si</v>
      </c>
    </row>
    <row r="227" spans="1:5" x14ac:dyDescent="0.25">
      <c r="A227" s="1" t="str">
        <f>Real!A227</f>
        <v>1350230205</v>
      </c>
      <c r="B227" s="1" t="str">
        <f>Real!M227</f>
        <v>0989865115</v>
      </c>
      <c r="C227" s="3" t="str">
        <f t="shared" si="9"/>
        <v>Celular</v>
      </c>
      <c r="D227" s="3" t="str">
        <f t="shared" si="10"/>
        <v>Activo</v>
      </c>
      <c r="E227" s="3" t="str">
        <f t="shared" si="11"/>
        <v>Si</v>
      </c>
    </row>
    <row r="228" spans="1:5" x14ac:dyDescent="0.25">
      <c r="A228" s="1" t="str">
        <f>Real!A228</f>
        <v>1350230593</v>
      </c>
      <c r="B228" s="1" t="str">
        <f>Real!M228</f>
        <v>0981831439</v>
      </c>
      <c r="C228" s="3" t="str">
        <f t="shared" si="9"/>
        <v>Celular</v>
      </c>
      <c r="D228" s="3" t="str">
        <f t="shared" si="10"/>
        <v>Activo</v>
      </c>
      <c r="E228" s="3" t="str">
        <f t="shared" si="11"/>
        <v>Si</v>
      </c>
    </row>
    <row r="229" spans="1:5" x14ac:dyDescent="0.25">
      <c r="A229" s="1" t="str">
        <f>Real!A229</f>
        <v>1350230833</v>
      </c>
      <c r="B229" s="1" t="str">
        <f>Real!M229</f>
        <v>NULL</v>
      </c>
      <c r="C229" s="3" t="str">
        <f t="shared" si="9"/>
        <v>Otro</v>
      </c>
      <c r="D229" s="3" t="str">
        <f t="shared" si="10"/>
        <v>Inactivo</v>
      </c>
      <c r="E229" s="3" t="str">
        <f t="shared" si="11"/>
        <v>No</v>
      </c>
    </row>
    <row r="230" spans="1:5" x14ac:dyDescent="0.25">
      <c r="A230" s="1" t="str">
        <f>Real!A230</f>
        <v>1350231997</v>
      </c>
      <c r="B230" s="1" t="str">
        <f>Real!M230</f>
        <v>0960109680</v>
      </c>
      <c r="C230" s="3" t="str">
        <f t="shared" si="9"/>
        <v>Celular</v>
      </c>
      <c r="D230" s="3" t="str">
        <f t="shared" si="10"/>
        <v>Activo</v>
      </c>
      <c r="E230" s="3" t="str">
        <f t="shared" si="11"/>
        <v>Si</v>
      </c>
    </row>
    <row r="231" spans="1:5" x14ac:dyDescent="0.25">
      <c r="A231" s="1" t="str">
        <f>Real!A231</f>
        <v>1350233431</v>
      </c>
      <c r="B231" s="1" t="str">
        <f>Real!M231</f>
        <v>0959080100</v>
      </c>
      <c r="C231" s="3" t="str">
        <f t="shared" si="9"/>
        <v>Celular</v>
      </c>
      <c r="D231" s="3" t="str">
        <f t="shared" si="10"/>
        <v>Activo</v>
      </c>
      <c r="E231" s="3" t="str">
        <f t="shared" si="11"/>
        <v>Si</v>
      </c>
    </row>
    <row r="232" spans="1:5" x14ac:dyDescent="0.25">
      <c r="A232" s="1" t="str">
        <f>Real!A232</f>
        <v>1350233845</v>
      </c>
      <c r="B232" s="1" t="str">
        <f>Real!M232</f>
        <v>NULL</v>
      </c>
      <c r="C232" s="3" t="str">
        <f t="shared" si="9"/>
        <v>Otro</v>
      </c>
      <c r="D232" s="3" t="str">
        <f t="shared" si="10"/>
        <v>Inactivo</v>
      </c>
      <c r="E232" s="3" t="str">
        <f t="shared" si="11"/>
        <v>No</v>
      </c>
    </row>
    <row r="233" spans="1:5" x14ac:dyDescent="0.25">
      <c r="A233" s="1" t="str">
        <f>Real!A233</f>
        <v>1350234496</v>
      </c>
      <c r="B233" s="1" t="str">
        <f>Real!M233</f>
        <v>0969808370</v>
      </c>
      <c r="C233" s="3" t="str">
        <f t="shared" si="9"/>
        <v>Celular</v>
      </c>
      <c r="D233" s="3" t="str">
        <f t="shared" si="10"/>
        <v>Activo</v>
      </c>
      <c r="E233" s="3" t="str">
        <f t="shared" si="11"/>
        <v>Si</v>
      </c>
    </row>
    <row r="234" spans="1:5" x14ac:dyDescent="0.25">
      <c r="A234" s="1" t="str">
        <f>Real!A234</f>
        <v>1350234876</v>
      </c>
      <c r="B234" s="1" t="str">
        <f>Real!M234</f>
        <v>NULL</v>
      </c>
      <c r="C234" s="3" t="str">
        <f t="shared" si="9"/>
        <v>Otro</v>
      </c>
      <c r="D234" s="3" t="str">
        <f t="shared" si="10"/>
        <v>Inactivo</v>
      </c>
      <c r="E234" s="3" t="str">
        <f t="shared" si="11"/>
        <v>No</v>
      </c>
    </row>
    <row r="235" spans="1:5" x14ac:dyDescent="0.25">
      <c r="A235" s="1" t="str">
        <f>Real!A235</f>
        <v>1350235030</v>
      </c>
      <c r="B235" s="1" t="str">
        <f>Real!M235</f>
        <v>NULL</v>
      </c>
      <c r="C235" s="3" t="str">
        <f t="shared" si="9"/>
        <v>Otro</v>
      </c>
      <c r="D235" s="3" t="str">
        <f t="shared" si="10"/>
        <v>Inactivo</v>
      </c>
      <c r="E235" s="3" t="str">
        <f t="shared" si="11"/>
        <v>No</v>
      </c>
    </row>
    <row r="236" spans="1:5" x14ac:dyDescent="0.25">
      <c r="A236" s="1" t="str">
        <f>Real!A236</f>
        <v>1350235303</v>
      </c>
      <c r="B236" s="1" t="str">
        <f>Real!M236</f>
        <v>NULL</v>
      </c>
      <c r="C236" s="3" t="str">
        <f t="shared" si="9"/>
        <v>Otro</v>
      </c>
      <c r="D236" s="3" t="str">
        <f t="shared" si="10"/>
        <v>Inactivo</v>
      </c>
      <c r="E236" s="3" t="str">
        <f t="shared" si="11"/>
        <v>No</v>
      </c>
    </row>
    <row r="237" spans="1:5" x14ac:dyDescent="0.25">
      <c r="A237" s="1" t="str">
        <f>Real!A237</f>
        <v>1350236178</v>
      </c>
      <c r="B237" s="1" t="str">
        <f>Real!M237</f>
        <v>0969367655</v>
      </c>
      <c r="C237" s="3" t="str">
        <f t="shared" si="9"/>
        <v>Celular</v>
      </c>
      <c r="D237" s="3" t="str">
        <f t="shared" si="10"/>
        <v>Activo</v>
      </c>
      <c r="E237" s="3" t="str">
        <f t="shared" si="11"/>
        <v>Si</v>
      </c>
    </row>
    <row r="238" spans="1:5" x14ac:dyDescent="0.25">
      <c r="A238" s="1" t="str">
        <f>Real!A238</f>
        <v>1350238331</v>
      </c>
      <c r="B238" s="1" t="str">
        <f>Real!M238</f>
        <v>0961026988</v>
      </c>
      <c r="C238" s="3" t="str">
        <f t="shared" si="9"/>
        <v>Celular</v>
      </c>
      <c r="D238" s="3" t="str">
        <f t="shared" si="10"/>
        <v>Activo</v>
      </c>
      <c r="E238" s="3" t="str">
        <f t="shared" si="11"/>
        <v>Si</v>
      </c>
    </row>
    <row r="239" spans="1:5" x14ac:dyDescent="0.25">
      <c r="A239" s="1" t="str">
        <f>Real!A239</f>
        <v>1350238331</v>
      </c>
      <c r="B239" s="1" t="str">
        <f>Real!M239</f>
        <v>0961026988</v>
      </c>
      <c r="C239" s="3" t="str">
        <f t="shared" si="9"/>
        <v>Celular</v>
      </c>
      <c r="D239" s="3" t="str">
        <f t="shared" si="10"/>
        <v>Activo</v>
      </c>
      <c r="E239" s="3" t="str">
        <f t="shared" si="11"/>
        <v>Si</v>
      </c>
    </row>
    <row r="240" spans="1:5" x14ac:dyDescent="0.25">
      <c r="A240" s="1" t="str">
        <f>Real!A240</f>
        <v>1350238711</v>
      </c>
      <c r="B240" s="1" t="str">
        <f>Real!M240</f>
        <v>0969021037</v>
      </c>
      <c r="C240" s="3" t="str">
        <f t="shared" si="9"/>
        <v>Celular</v>
      </c>
      <c r="D240" s="3" t="str">
        <f t="shared" si="10"/>
        <v>Activo</v>
      </c>
      <c r="E240" s="3" t="str">
        <f t="shared" si="11"/>
        <v>Si</v>
      </c>
    </row>
    <row r="241" spans="1:5" x14ac:dyDescent="0.25">
      <c r="A241" s="1" t="str">
        <f>Real!A241</f>
        <v>1350238760</v>
      </c>
      <c r="B241" s="1" t="str">
        <f>Real!M241</f>
        <v>0993744333</v>
      </c>
      <c r="C241" s="3" t="str">
        <f t="shared" si="9"/>
        <v>Celular</v>
      </c>
      <c r="D241" s="3" t="str">
        <f t="shared" si="10"/>
        <v>Activo</v>
      </c>
      <c r="E241" s="3" t="str">
        <f t="shared" si="11"/>
        <v>Si</v>
      </c>
    </row>
    <row r="242" spans="1:5" x14ac:dyDescent="0.25">
      <c r="A242" s="1" t="str">
        <f>Real!A242</f>
        <v>1350239446</v>
      </c>
      <c r="B242" s="1" t="str">
        <f>Real!M242</f>
        <v>NULL</v>
      </c>
      <c r="C242" s="3" t="str">
        <f t="shared" si="9"/>
        <v>Otro</v>
      </c>
      <c r="D242" s="3" t="str">
        <f t="shared" si="10"/>
        <v>Inactivo</v>
      </c>
      <c r="E242" s="3" t="str">
        <f t="shared" si="11"/>
        <v>No</v>
      </c>
    </row>
    <row r="243" spans="1:5" x14ac:dyDescent="0.25">
      <c r="A243" s="1" t="str">
        <f>Real!A243</f>
        <v>1350240337</v>
      </c>
      <c r="B243" s="1" t="str">
        <f>Real!M243</f>
        <v>0993384478</v>
      </c>
      <c r="C243" s="3" t="str">
        <f t="shared" si="9"/>
        <v>Celular</v>
      </c>
      <c r="D243" s="3" t="str">
        <f t="shared" si="10"/>
        <v>Activo</v>
      </c>
      <c r="E243" s="3" t="str">
        <f t="shared" si="11"/>
        <v>Si</v>
      </c>
    </row>
    <row r="244" spans="1:5" x14ac:dyDescent="0.25">
      <c r="A244" s="1" t="str">
        <f>Real!A244</f>
        <v>1350241053</v>
      </c>
      <c r="B244" s="1" t="str">
        <f>Real!M244</f>
        <v>0983343968</v>
      </c>
      <c r="C244" s="3" t="str">
        <f t="shared" si="9"/>
        <v>Celular</v>
      </c>
      <c r="D244" s="3" t="str">
        <f t="shared" si="10"/>
        <v>Activo</v>
      </c>
      <c r="E244" s="3" t="str">
        <f t="shared" si="11"/>
        <v>Si</v>
      </c>
    </row>
    <row r="245" spans="1:5" x14ac:dyDescent="0.25">
      <c r="A245" s="1" t="str">
        <f>Real!A245</f>
        <v>1350242275</v>
      </c>
      <c r="B245" s="1" t="str">
        <f>Real!M245</f>
        <v>0959720664</v>
      </c>
      <c r="C245" s="3" t="str">
        <f t="shared" si="9"/>
        <v>Celular</v>
      </c>
      <c r="D245" s="3" t="str">
        <f t="shared" si="10"/>
        <v>Activo</v>
      </c>
      <c r="E245" s="3" t="str">
        <f t="shared" si="11"/>
        <v>Si</v>
      </c>
    </row>
    <row r="246" spans="1:5" x14ac:dyDescent="0.25">
      <c r="A246" s="1" t="str">
        <f>Real!A246</f>
        <v>1350242366</v>
      </c>
      <c r="B246" s="1" t="str">
        <f>Real!M246</f>
        <v>0980889165</v>
      </c>
      <c r="C246" s="3" t="str">
        <f t="shared" si="9"/>
        <v>Celular</v>
      </c>
      <c r="D246" s="3" t="str">
        <f t="shared" si="10"/>
        <v>Activo</v>
      </c>
      <c r="E246" s="3" t="str">
        <f t="shared" si="11"/>
        <v>Si</v>
      </c>
    </row>
    <row r="247" spans="1:5" x14ac:dyDescent="0.25">
      <c r="A247" s="1" t="str">
        <f>Real!A247</f>
        <v>1350242697</v>
      </c>
      <c r="B247" s="1" t="str">
        <f>Real!M247</f>
        <v>0981301768</v>
      </c>
      <c r="C247" s="3" t="str">
        <f t="shared" si="9"/>
        <v>Celular</v>
      </c>
      <c r="D247" s="3" t="str">
        <f t="shared" si="10"/>
        <v>Activo</v>
      </c>
      <c r="E247" s="3" t="str">
        <f t="shared" si="11"/>
        <v>Si</v>
      </c>
    </row>
    <row r="248" spans="1:5" x14ac:dyDescent="0.25">
      <c r="A248" s="1" t="str">
        <f>Real!A248</f>
        <v>1350242911</v>
      </c>
      <c r="B248" s="1" t="str">
        <f>Real!M248</f>
        <v>0991500474</v>
      </c>
      <c r="C248" s="3" t="str">
        <f t="shared" si="9"/>
        <v>Celular</v>
      </c>
      <c r="D248" s="3" t="str">
        <f t="shared" si="10"/>
        <v>Activo</v>
      </c>
      <c r="E248" s="3" t="str">
        <f t="shared" si="11"/>
        <v>Si</v>
      </c>
    </row>
    <row r="249" spans="1:5" x14ac:dyDescent="0.25">
      <c r="A249" s="1" t="str">
        <f>Real!A249</f>
        <v>1350243331</v>
      </c>
      <c r="B249" s="1" t="str">
        <f>Real!M249</f>
        <v>NULL</v>
      </c>
      <c r="C249" s="3" t="str">
        <f t="shared" si="9"/>
        <v>Otro</v>
      </c>
      <c r="D249" s="3" t="str">
        <f t="shared" si="10"/>
        <v>Inactivo</v>
      </c>
      <c r="E249" s="3" t="str">
        <f t="shared" si="11"/>
        <v>No</v>
      </c>
    </row>
    <row r="250" spans="1:5" x14ac:dyDescent="0.25">
      <c r="A250" s="1" t="str">
        <f>Real!A250</f>
        <v>1350243976</v>
      </c>
      <c r="B250" s="1" t="str">
        <f>Real!M250</f>
        <v>0984876434</v>
      </c>
      <c r="C250" s="3" t="str">
        <f t="shared" si="9"/>
        <v>Celular</v>
      </c>
      <c r="D250" s="3" t="str">
        <f t="shared" si="10"/>
        <v>Activo</v>
      </c>
      <c r="E250" s="3" t="str">
        <f t="shared" si="11"/>
        <v>Si</v>
      </c>
    </row>
    <row r="251" spans="1:5" x14ac:dyDescent="0.25">
      <c r="A251" s="1" t="str">
        <f>Real!A251</f>
        <v>1350245492</v>
      </c>
      <c r="B251" s="1" t="str">
        <f>Real!M251</f>
        <v>NULL</v>
      </c>
      <c r="C251" s="3" t="str">
        <f t="shared" si="9"/>
        <v>Otro</v>
      </c>
      <c r="D251" s="3" t="str">
        <f t="shared" si="10"/>
        <v>Inactivo</v>
      </c>
      <c r="E251" s="3" t="str">
        <f t="shared" si="11"/>
        <v>No</v>
      </c>
    </row>
    <row r="252" spans="1:5" x14ac:dyDescent="0.25">
      <c r="A252" s="1" t="str">
        <f>Real!A252</f>
        <v>1350247092</v>
      </c>
      <c r="B252" s="1" t="str">
        <f>Real!M252</f>
        <v>0987454171</v>
      </c>
      <c r="C252" s="3" t="str">
        <f t="shared" si="9"/>
        <v>Celular</v>
      </c>
      <c r="D252" s="3" t="str">
        <f t="shared" si="10"/>
        <v>Activo</v>
      </c>
      <c r="E252" s="3" t="str">
        <f t="shared" si="11"/>
        <v>Si</v>
      </c>
    </row>
    <row r="253" spans="1:5" x14ac:dyDescent="0.25">
      <c r="A253" s="1" t="str">
        <f>Real!A253</f>
        <v>1350248256</v>
      </c>
      <c r="B253" s="1" t="str">
        <f>Real!M253</f>
        <v>NULL</v>
      </c>
      <c r="C253" s="3" t="str">
        <f t="shared" si="9"/>
        <v>Otro</v>
      </c>
      <c r="D253" s="3" t="str">
        <f t="shared" si="10"/>
        <v>Inactivo</v>
      </c>
      <c r="E253" s="3" t="str">
        <f t="shared" si="11"/>
        <v>No</v>
      </c>
    </row>
    <row r="254" spans="1:5" x14ac:dyDescent="0.25">
      <c r="A254" s="1" t="str">
        <f>Real!A254</f>
        <v>1350248645</v>
      </c>
      <c r="B254" s="1" t="str">
        <f>Real!M254</f>
        <v>0919331512</v>
      </c>
      <c r="C254" s="3" t="str">
        <f t="shared" si="9"/>
        <v>Celular</v>
      </c>
      <c r="D254" s="3" t="str">
        <f t="shared" si="10"/>
        <v>Activo</v>
      </c>
      <c r="E254" s="3" t="str">
        <f t="shared" si="11"/>
        <v>Si</v>
      </c>
    </row>
    <row r="255" spans="1:5" x14ac:dyDescent="0.25">
      <c r="A255" s="1" t="str">
        <f>Real!A255</f>
        <v>1350249270</v>
      </c>
      <c r="B255" s="1" t="str">
        <f>Real!M255</f>
        <v>0999015029</v>
      </c>
      <c r="C255" s="3" t="str">
        <f t="shared" si="9"/>
        <v>Celular</v>
      </c>
      <c r="D255" s="3" t="str">
        <f t="shared" si="10"/>
        <v>Activo</v>
      </c>
      <c r="E255" s="3" t="str">
        <f t="shared" si="11"/>
        <v>Si</v>
      </c>
    </row>
    <row r="256" spans="1:5" x14ac:dyDescent="0.25">
      <c r="A256" s="1" t="str">
        <f>Real!A256</f>
        <v>1350250021</v>
      </c>
      <c r="B256" s="1" t="str">
        <f>Real!M256</f>
        <v>0983056044</v>
      </c>
      <c r="C256" s="3" t="str">
        <f t="shared" si="9"/>
        <v>Celular</v>
      </c>
      <c r="D256" s="3" t="str">
        <f t="shared" si="10"/>
        <v>Activo</v>
      </c>
      <c r="E256" s="3" t="str">
        <f t="shared" si="11"/>
        <v>Si</v>
      </c>
    </row>
    <row r="257" spans="1:5" x14ac:dyDescent="0.25">
      <c r="A257" s="1" t="str">
        <f>Real!A257</f>
        <v>1350250963</v>
      </c>
      <c r="B257" s="1" t="str">
        <f>Real!M257</f>
        <v>0979925071</v>
      </c>
      <c r="C257" s="3" t="str">
        <f t="shared" si="9"/>
        <v>Celular</v>
      </c>
      <c r="D257" s="3" t="str">
        <f t="shared" si="10"/>
        <v>Activo</v>
      </c>
      <c r="E257" s="3" t="str">
        <f t="shared" si="11"/>
        <v>Si</v>
      </c>
    </row>
    <row r="258" spans="1:5" x14ac:dyDescent="0.25">
      <c r="A258" s="1" t="str">
        <f>Real!A258</f>
        <v>1350251672</v>
      </c>
      <c r="B258" s="1" t="str">
        <f>Real!M258</f>
        <v>0981656027</v>
      </c>
      <c r="C258" s="3" t="str">
        <f t="shared" si="9"/>
        <v>Celular</v>
      </c>
      <c r="D258" s="3" t="str">
        <f t="shared" si="10"/>
        <v>Activo</v>
      </c>
      <c r="E258" s="3" t="str">
        <f t="shared" si="11"/>
        <v>Si</v>
      </c>
    </row>
    <row r="259" spans="1:5" x14ac:dyDescent="0.25">
      <c r="A259" s="1" t="str">
        <f>Real!A259</f>
        <v>1350253082</v>
      </c>
      <c r="B259" s="1" t="str">
        <f>Real!M259</f>
        <v>0967585144</v>
      </c>
      <c r="C259" s="3" t="str">
        <f t="shared" ref="C259:C263" si="12">IF(LEN(TRIM(B259))=10,"Celular","Otro")</f>
        <v>Celular</v>
      </c>
      <c r="D259" s="3" t="str">
        <f t="shared" ref="D259:D263" si="13">IF(C259="Celular","Activo","Inactivo")</f>
        <v>Activo</v>
      </c>
      <c r="E259" s="3" t="str">
        <f t="shared" ref="E259:E263" si="14">IF(D259="Activo","Si","No")</f>
        <v>Si</v>
      </c>
    </row>
    <row r="260" spans="1:5" x14ac:dyDescent="0.25">
      <c r="A260" s="1" t="str">
        <f>Real!A260</f>
        <v>1350253124</v>
      </c>
      <c r="B260" s="1" t="str">
        <f>Real!M260</f>
        <v>0984865045</v>
      </c>
      <c r="C260" s="3" t="str">
        <f t="shared" si="12"/>
        <v>Celular</v>
      </c>
      <c r="D260" s="3" t="str">
        <f t="shared" si="13"/>
        <v>Activo</v>
      </c>
      <c r="E260" s="3" t="str">
        <f t="shared" si="14"/>
        <v>Si</v>
      </c>
    </row>
    <row r="261" spans="1:5" x14ac:dyDescent="0.25">
      <c r="A261" s="1" t="str">
        <f>Real!A261</f>
        <v>1350253397</v>
      </c>
      <c r="B261" s="1" t="str">
        <f>Real!M261</f>
        <v>0986607844</v>
      </c>
      <c r="C261" s="3" t="str">
        <f t="shared" si="12"/>
        <v>Celular</v>
      </c>
      <c r="D261" s="3" t="str">
        <f t="shared" si="13"/>
        <v>Activo</v>
      </c>
      <c r="E261" s="3" t="str">
        <f t="shared" si="14"/>
        <v>Si</v>
      </c>
    </row>
    <row r="262" spans="1:5" x14ac:dyDescent="0.25">
      <c r="A262" s="1" t="str">
        <f>Real!A262</f>
        <v>1350254601</v>
      </c>
      <c r="B262" s="1" t="str">
        <f>Real!M262</f>
        <v>NULL</v>
      </c>
      <c r="C262" s="3" t="str">
        <f t="shared" si="12"/>
        <v>Otro</v>
      </c>
      <c r="D262" s="3" t="str">
        <f t="shared" si="13"/>
        <v>Inactivo</v>
      </c>
      <c r="E262" s="3" t="str">
        <f t="shared" si="14"/>
        <v>No</v>
      </c>
    </row>
    <row r="263" spans="1:5" x14ac:dyDescent="0.25">
      <c r="A263" s="1" t="str">
        <f>Real!A263</f>
        <v>1350255228</v>
      </c>
      <c r="B263" s="1" t="str">
        <f>Real!M263</f>
        <v>0962736522</v>
      </c>
      <c r="C263" s="3" t="str">
        <f t="shared" si="12"/>
        <v>Celular</v>
      </c>
      <c r="D263" s="3" t="str">
        <f t="shared" si="13"/>
        <v>Activo</v>
      </c>
      <c r="E263" s="3" t="str">
        <f t="shared" si="14"/>
        <v>Si</v>
      </c>
    </row>
    <row r="264" spans="1:5" x14ac:dyDescent="0.25">
      <c r="A264" s="1"/>
    </row>
    <row r="265" spans="1:5" x14ac:dyDescent="0.25">
      <c r="A265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13E4-53B3-401D-9922-38B05FF38843}">
  <dimension ref="A1:B262"/>
  <sheetViews>
    <sheetView tabSelected="1" topLeftCell="A241" workbookViewId="0">
      <selection activeCell="B262" sqref="B1:B262"/>
    </sheetView>
  </sheetViews>
  <sheetFormatPr baseColWidth="10" defaultRowHeight="15" x14ac:dyDescent="0.25"/>
  <cols>
    <col min="1" max="1" width="30.5703125" bestFit="1" customWidth="1"/>
    <col min="2" max="2" width="72.7109375" bestFit="1" customWidth="1"/>
  </cols>
  <sheetData>
    <row r="1" spans="1:2" x14ac:dyDescent="0.25">
      <c r="A1" t="s">
        <v>2876</v>
      </c>
      <c r="B1" t="str">
        <f>CONCATENATE(A1 &amp; "'" &amp; OrdenadaTelefono!A2 &amp; "','" &amp; OrdenadaTelefono!B2 &amp; "','" &amp; OrdenadaTelefono!C2 &amp; "','" &amp; OrdenadaTelefono!D2 &amp; "','"&amp;OrdenadaTelefono!E2&amp;"')")</f>
        <v>INSERT INTO tbl_telefono VALUES('1716459555','0983713663','Celular','Activo','Si')</v>
      </c>
    </row>
    <row r="2" spans="1:2" x14ac:dyDescent="0.25">
      <c r="A2" t="s">
        <v>2876</v>
      </c>
      <c r="B2" t="str">
        <f>CONCATENATE(A2 &amp; "'" &amp; OrdenadaTelefono!A3 &amp; "','" &amp; OrdenadaTelefono!B3 &amp; "','" &amp; OrdenadaTelefono!C3 &amp; "','" &amp; OrdenadaTelefono!D3 &amp; "','"&amp;OrdenadaTelefono!E3&amp;"')")</f>
        <v>INSERT INTO tbl_telefono VALUES('1716459936','0997450787','Celular','Activo','Si')</v>
      </c>
    </row>
    <row r="3" spans="1:2" x14ac:dyDescent="0.25">
      <c r="A3" t="s">
        <v>2876</v>
      </c>
      <c r="B3" t="str">
        <f>CONCATENATE(A3 &amp; "'" &amp; OrdenadaTelefono!A4 &amp; "','" &amp; OrdenadaTelefono!B4 &amp; "','" &amp; OrdenadaTelefono!C4 &amp; "','" &amp; OrdenadaTelefono!D4 &amp; "','"&amp;OrdenadaTelefono!E4&amp;"')")</f>
        <v>INSERT INTO tbl_telefono VALUES('1716460140','0998021303','Celular','Activo','Si')</v>
      </c>
    </row>
    <row r="4" spans="1:2" x14ac:dyDescent="0.25">
      <c r="A4" t="s">
        <v>2876</v>
      </c>
      <c r="B4" t="str">
        <f>CONCATENATE(A4 &amp; "'" &amp; OrdenadaTelefono!A5 &amp; "','" &amp; OrdenadaTelefono!B5 &amp; "','" &amp; OrdenadaTelefono!C5 &amp; "','" &amp; OrdenadaTelefono!D5 &amp; "','"&amp;OrdenadaTelefono!E5&amp;"')")</f>
        <v>INSERT INTO tbl_telefono VALUES('1716460256','0985524609','Celular','Activo','Si')</v>
      </c>
    </row>
    <row r="5" spans="1:2" x14ac:dyDescent="0.25">
      <c r="A5" t="s">
        <v>2876</v>
      </c>
      <c r="B5" t="str">
        <f>CONCATENATE(A5 &amp; "'" &amp; OrdenadaTelefono!A6 &amp; "','" &amp; OrdenadaTelefono!B6 &amp; "','" &amp; OrdenadaTelefono!C6 &amp; "','" &amp; OrdenadaTelefono!D6 &amp; "','"&amp;OrdenadaTelefono!E6&amp;"')")</f>
        <v>INSERT INTO tbl_telefono VALUES('1716460611','52781385','Otro','Inactivo','No')</v>
      </c>
    </row>
    <row r="6" spans="1:2" x14ac:dyDescent="0.25">
      <c r="A6" t="s">
        <v>2876</v>
      </c>
      <c r="B6" t="str">
        <f>CONCATENATE(A6 &amp; "'" &amp; OrdenadaTelefono!A7 &amp; "','" &amp; OrdenadaTelefono!B7 &amp; "','" &amp; OrdenadaTelefono!C7 &amp; "','" &amp; OrdenadaTelefono!D7 &amp; "','"&amp;OrdenadaTelefono!E7&amp;"')")</f>
        <v>INSERT INTO tbl_telefono VALUES('1716460751','0984522526','Celular','Activo','Si')</v>
      </c>
    </row>
    <row r="7" spans="1:2" x14ac:dyDescent="0.25">
      <c r="A7" t="s">
        <v>2876</v>
      </c>
      <c r="B7" t="str">
        <f>CONCATENATE(A7 &amp; "'" &amp; OrdenadaTelefono!A8 &amp; "','" &amp; OrdenadaTelefono!B8 &amp; "','" &amp; OrdenadaTelefono!C8 &amp; "','" &amp; OrdenadaTelefono!D8 &amp; "','"&amp;OrdenadaTelefono!E8&amp;"')")</f>
        <v>INSERT INTO tbl_telefono VALUES('1716460918','0986674946','Celular','Activo','Si')</v>
      </c>
    </row>
    <row r="8" spans="1:2" x14ac:dyDescent="0.25">
      <c r="A8" t="s">
        <v>2876</v>
      </c>
      <c r="B8" t="str">
        <f>CONCATENATE(A8 &amp; "'" &amp; OrdenadaTelefono!A9 &amp; "','" &amp; OrdenadaTelefono!B9 &amp; "','" &amp; OrdenadaTelefono!C9 &amp; "','" &amp; OrdenadaTelefono!D9 &amp; "','"&amp;OrdenadaTelefono!E9&amp;"')")</f>
        <v>INSERT INTO tbl_telefono VALUES('1716461007','0981866553','Celular','Activo','Si')</v>
      </c>
    </row>
    <row r="9" spans="1:2" x14ac:dyDescent="0.25">
      <c r="A9" t="s">
        <v>2876</v>
      </c>
      <c r="B9" t="str">
        <f>CONCATENATE(A9 &amp; "'" &amp; OrdenadaTelefono!A10 &amp; "','" &amp; OrdenadaTelefono!B10 &amp; "','" &amp; OrdenadaTelefono!C10 &amp; "','" &amp; OrdenadaTelefono!D10 &amp; "','"&amp;OrdenadaTelefono!E10&amp;"')")</f>
        <v>INSERT INTO tbl_telefono VALUES('1716461643','0999701351','Celular','Activo','Si')</v>
      </c>
    </row>
    <row r="10" spans="1:2" x14ac:dyDescent="0.25">
      <c r="A10" t="s">
        <v>2876</v>
      </c>
      <c r="B10" t="str">
        <f>CONCATENATE(A10 &amp; "'" &amp; OrdenadaTelefono!A11 &amp; "','" &amp; OrdenadaTelefono!B11 &amp; "','" &amp; OrdenadaTelefono!C11 &amp; "','" &amp; OrdenadaTelefono!D11 &amp; "','"&amp;OrdenadaTelefono!E11&amp;"')")</f>
        <v>INSERT INTO tbl_telefono VALUES('1716492655','0984622201','Celular','Activo','Si')</v>
      </c>
    </row>
    <row r="11" spans="1:2" x14ac:dyDescent="0.25">
      <c r="A11" t="s">
        <v>2876</v>
      </c>
      <c r="B11" t="str">
        <f>CONCATENATE(A11 &amp; "'" &amp; OrdenadaTelefono!A12 &amp; "','" &amp; OrdenadaTelefono!B12 &amp; "','" &amp; OrdenadaTelefono!C12 &amp; "','" &amp; OrdenadaTelefono!D12 &amp; "','"&amp;OrdenadaTelefono!E12&amp;"')")</f>
        <v>INSERT INTO tbl_telefono VALUES('1716492853','0980529954','Celular','Activo','Si')</v>
      </c>
    </row>
    <row r="12" spans="1:2" x14ac:dyDescent="0.25">
      <c r="A12" t="s">
        <v>2876</v>
      </c>
      <c r="B12" t="str">
        <f>CONCATENATE(A12 &amp; "'" &amp; OrdenadaTelefono!A13 &amp; "','" &amp; OrdenadaTelefono!B13 &amp; "','" &amp; OrdenadaTelefono!C13 &amp; "','" &amp; OrdenadaTelefono!D13 &amp; "','"&amp;OrdenadaTelefono!E13&amp;"')")</f>
        <v>INSERT INTO tbl_telefono VALUES('1716492929','0987446966','Celular','Activo','Si')</v>
      </c>
    </row>
    <row r="13" spans="1:2" x14ac:dyDescent="0.25">
      <c r="A13" t="s">
        <v>2876</v>
      </c>
      <c r="B13" t="str">
        <f>CONCATENATE(A13 &amp; "'" &amp; OrdenadaTelefono!A14 &amp; "','" &amp; OrdenadaTelefono!B14 &amp; "','" &amp; OrdenadaTelefono!C14 &amp; "','" &amp; OrdenadaTelefono!D14 &amp; "','"&amp;OrdenadaTelefono!E14&amp;"')")</f>
        <v>INSERT INTO tbl_telefono VALUES('1716493349','0989682307','Celular','Activo','Si')</v>
      </c>
    </row>
    <row r="14" spans="1:2" x14ac:dyDescent="0.25">
      <c r="A14" t="s">
        <v>2876</v>
      </c>
      <c r="B14" t="str">
        <f>CONCATENATE(A14 &amp; "'" &amp; OrdenadaTelefono!A15 &amp; "','" &amp; OrdenadaTelefono!B15 &amp; "','" &amp; OrdenadaTelefono!C15 &amp; "','" &amp; OrdenadaTelefono!D15 &amp; "','"&amp;OrdenadaTelefono!E15&amp;"')")</f>
        <v>INSERT INTO tbl_telefono VALUES('1716493745','0987686630','Celular','Activo','Si')</v>
      </c>
    </row>
    <row r="15" spans="1:2" x14ac:dyDescent="0.25">
      <c r="A15" t="s">
        <v>2876</v>
      </c>
      <c r="B15" t="str">
        <f>CONCATENATE(A15 &amp; "'" &amp; OrdenadaTelefono!A16 &amp; "','" &amp; OrdenadaTelefono!B16 &amp; "','" &amp; OrdenadaTelefono!C16 &amp; "','" &amp; OrdenadaTelefono!D16 &amp; "','"&amp;OrdenadaTelefono!E16&amp;"')")</f>
        <v>INSERT INTO tbl_telefono VALUES('1716493810','0999407100','Celular','Activo','Si')</v>
      </c>
    </row>
    <row r="16" spans="1:2" x14ac:dyDescent="0.25">
      <c r="A16" t="s">
        <v>2876</v>
      </c>
      <c r="B16" t="str">
        <f>CONCATENATE(A16 &amp; "'" &amp; OrdenadaTelefono!A17 &amp; "','" &amp; OrdenadaTelefono!B17 &amp; "','" &amp; OrdenadaTelefono!C17 &amp; "','" &amp; OrdenadaTelefono!D17 &amp; "','"&amp;OrdenadaTelefono!E17&amp;"')")</f>
        <v>INSERT INTO tbl_telefono VALUES('1716494206','0998733280','Celular','Activo','Si')</v>
      </c>
    </row>
    <row r="17" spans="1:2" x14ac:dyDescent="0.25">
      <c r="A17" t="s">
        <v>2876</v>
      </c>
      <c r="B17" t="str">
        <f>CONCATENATE(A17 &amp; "'" &amp; OrdenadaTelefono!A18 &amp; "','" &amp; OrdenadaTelefono!B18 &amp; "','" &amp; OrdenadaTelefono!C18 &amp; "','" &amp; OrdenadaTelefono!D18 &amp; "','"&amp;OrdenadaTelefono!E18&amp;"')")</f>
        <v>INSERT INTO tbl_telefono VALUES('1716494578','0999284160','Celular','Activo','Si')</v>
      </c>
    </row>
    <row r="18" spans="1:2" x14ac:dyDescent="0.25">
      <c r="A18" t="s">
        <v>2876</v>
      </c>
      <c r="B18" t="str">
        <f>CONCATENATE(A18 &amp; "'" &amp; OrdenadaTelefono!A19 &amp; "','" &amp; OrdenadaTelefono!B19 &amp; "','" &amp; OrdenadaTelefono!C19 &amp; "','" &amp; OrdenadaTelefono!D19 &amp; "','"&amp;OrdenadaTelefono!E19&amp;"')")</f>
        <v>INSERT INTO tbl_telefono VALUES('0910980978','0980598569','Celular','Activo','Si')</v>
      </c>
    </row>
    <row r="19" spans="1:2" x14ac:dyDescent="0.25">
      <c r="A19" t="s">
        <v>2876</v>
      </c>
      <c r="B19" t="str">
        <f>CONCATENATE(A19 &amp; "'" &amp; OrdenadaTelefono!A20 &amp; "','" &amp; OrdenadaTelefono!B20 &amp; "','" &amp; OrdenadaTelefono!C20 &amp; "','" &amp; OrdenadaTelefono!D20 &amp; "','"&amp;OrdenadaTelefono!E20&amp;"')")</f>
        <v>INSERT INTO tbl_telefono VALUES('1716494578','0999284160','Celular','Activo','Si')</v>
      </c>
    </row>
    <row r="20" spans="1:2" x14ac:dyDescent="0.25">
      <c r="A20" t="s">
        <v>2876</v>
      </c>
      <c r="B20" t="str">
        <f>CONCATENATE(A20 &amp; "'" &amp; OrdenadaTelefono!A21 &amp; "','" &amp; OrdenadaTelefono!B21 &amp; "','" &amp; OrdenadaTelefono!C21 &amp; "','" &amp; OrdenadaTelefono!D21 &amp; "','"&amp;OrdenadaTelefono!E21&amp;"')")</f>
        <v>INSERT INTO tbl_telefono VALUES('1716494594','0982081438','Celular','Activo','Si')</v>
      </c>
    </row>
    <row r="21" spans="1:2" x14ac:dyDescent="0.25">
      <c r="A21" t="s">
        <v>2876</v>
      </c>
      <c r="B21" t="str">
        <f>CONCATENATE(A21 &amp; "'" &amp; OrdenadaTelefono!A22 &amp; "','" &amp; OrdenadaTelefono!B22 &amp; "','" &amp; OrdenadaTelefono!C22 &amp; "','" &amp; OrdenadaTelefono!D22 &amp; "','"&amp;OrdenadaTelefono!E22&amp;"')")</f>
        <v>INSERT INTO tbl_telefono VALUES('1716494644','0984859751','Celular','Activo','Si')</v>
      </c>
    </row>
    <row r="22" spans="1:2" x14ac:dyDescent="0.25">
      <c r="A22" t="s">
        <v>2876</v>
      </c>
      <c r="B22" t="str">
        <f>CONCATENATE(A22 &amp; "'" &amp; OrdenadaTelefono!A23 &amp; "','" &amp; OrdenadaTelefono!B23 &amp; "','" &amp; OrdenadaTelefono!C23 &amp; "','" &amp; OrdenadaTelefono!D23 &amp; "','"&amp;OrdenadaTelefono!E23&amp;"')")</f>
        <v>INSERT INTO tbl_telefono VALUES('1723264121','0979756085','Celular','Activo','Si')</v>
      </c>
    </row>
    <row r="23" spans="1:2" x14ac:dyDescent="0.25">
      <c r="A23" t="s">
        <v>2876</v>
      </c>
      <c r="B23" t="str">
        <f>CONCATENATE(A23 &amp; "'" &amp; OrdenadaTelefono!A24 &amp; "','" &amp; OrdenadaTelefono!B24 &amp; "','" &amp; OrdenadaTelefono!C24 &amp; "','" &amp; OrdenadaTelefono!D24 &amp; "','"&amp;OrdenadaTelefono!E24&amp;"')")</f>
        <v>INSERT INTO tbl_telefono VALUES('1723264295','0987810538','Celular','Activo','Si')</v>
      </c>
    </row>
    <row r="24" spans="1:2" x14ac:dyDescent="0.25">
      <c r="A24" t="s">
        <v>2876</v>
      </c>
      <c r="B24" t="str">
        <f>CONCATENATE(A24 &amp; "'" &amp; OrdenadaTelefono!A25 &amp; "','" &amp; OrdenadaTelefono!B25 &amp; "','" &amp; OrdenadaTelefono!C25 &amp; "','" &amp; OrdenadaTelefono!D25 &amp; "','"&amp;OrdenadaTelefono!E25&amp;"')")</f>
        <v>INSERT INTO tbl_telefono VALUES('1723264519','0988252561','Celular','Activo','Si')</v>
      </c>
    </row>
    <row r="25" spans="1:2" x14ac:dyDescent="0.25">
      <c r="A25" t="s">
        <v>2876</v>
      </c>
      <c r="B25" t="str">
        <f>CONCATENATE(A25 &amp; "'" &amp; OrdenadaTelefono!A26 &amp; "','" &amp; OrdenadaTelefono!B26 &amp; "','" &amp; OrdenadaTelefono!C26 &amp; "','" &amp; OrdenadaTelefono!D26 &amp; "','"&amp;OrdenadaTelefono!E26&amp;"')")</f>
        <v>INSERT INTO tbl_telefono VALUES('1723264717','0991279111','Celular','Activo','Si')</v>
      </c>
    </row>
    <row r="26" spans="1:2" x14ac:dyDescent="0.25">
      <c r="A26" t="s">
        <v>2876</v>
      </c>
      <c r="B26" t="str">
        <f>CONCATENATE(A26 &amp; "'" &amp; OrdenadaTelefono!A27 &amp; "','" &amp; OrdenadaTelefono!B27 &amp; "','" &amp; OrdenadaTelefono!C27 &amp; "','" &amp; OrdenadaTelefono!D27 &amp; "','"&amp;OrdenadaTelefono!E27&amp;"')")</f>
        <v>INSERT INTO tbl_telefono VALUES('1723264980','0987122250','Celular','Activo','Si')</v>
      </c>
    </row>
    <row r="27" spans="1:2" x14ac:dyDescent="0.25">
      <c r="A27" t="s">
        <v>2876</v>
      </c>
      <c r="B27" t="str">
        <f>CONCATENATE(A27 &amp; "'" &amp; OrdenadaTelefono!A28 &amp; "','" &amp; OrdenadaTelefono!B28 &amp; "','" &amp; OrdenadaTelefono!C28 &amp; "','" &amp; OrdenadaTelefono!D28 &amp; "','"&amp;OrdenadaTelefono!E28&amp;"')")</f>
        <v>INSERT INTO tbl_telefono VALUES('1723265052','NULL','Otro','Inactivo','No')</v>
      </c>
    </row>
    <row r="28" spans="1:2" x14ac:dyDescent="0.25">
      <c r="A28" t="s">
        <v>2876</v>
      </c>
      <c r="B28" t="str">
        <f>CONCATENATE(A28 &amp; "'" &amp; OrdenadaTelefono!A29 &amp; "','" &amp; OrdenadaTelefono!B29 &amp; "','" &amp; OrdenadaTelefono!C29 &amp; "','" &amp; OrdenadaTelefono!D29 &amp; "','"&amp;OrdenadaTelefono!E29&amp;"')")</f>
        <v>INSERT INTO tbl_telefono VALUES('1723265557','0995126375','Celular','Activo','Si')</v>
      </c>
    </row>
    <row r="29" spans="1:2" x14ac:dyDescent="0.25">
      <c r="A29" t="s">
        <v>2876</v>
      </c>
      <c r="B29" t="str">
        <f>CONCATENATE(A29 &amp; "'" &amp; OrdenadaTelefono!A30 &amp; "','" &amp; OrdenadaTelefono!B30 &amp; "','" &amp; OrdenadaTelefono!C30 &amp; "','" &amp; OrdenadaTelefono!D30 &amp; "','"&amp;OrdenadaTelefono!E30&amp;"')")</f>
        <v>INSERT INTO tbl_telefono VALUES('1723265912','0982602621','Celular','Activo','Si')</v>
      </c>
    </row>
    <row r="30" spans="1:2" x14ac:dyDescent="0.25">
      <c r="A30" t="s">
        <v>2876</v>
      </c>
      <c r="B30" t="str">
        <f>CONCATENATE(A30 &amp; "'" &amp; OrdenadaTelefono!A31 &amp; "','" &amp; OrdenadaTelefono!B31 &amp; "','" &amp; OrdenadaTelefono!C31 &amp; "','" &amp; OrdenadaTelefono!D31 &amp; "','"&amp;OrdenadaTelefono!E31&amp;"')")</f>
        <v>INSERT INTO tbl_telefono VALUES('0803470301','0968852366','Celular','Activo','Si')</v>
      </c>
    </row>
    <row r="31" spans="1:2" x14ac:dyDescent="0.25">
      <c r="A31" t="s">
        <v>2876</v>
      </c>
      <c r="B31" t="str">
        <f>CONCATENATE(A31 &amp; "'" &amp; OrdenadaTelefono!A32 &amp; "','" &amp; OrdenadaTelefono!B32 &amp; "','" &amp; OrdenadaTelefono!C32 &amp; "','" &amp; OrdenadaTelefono!D32 &amp; "','"&amp;OrdenadaTelefono!E32&amp;"')")</f>
        <v>INSERT INTO tbl_telefono VALUES('0803471820','0997384977','Celular','Activo','Si')</v>
      </c>
    </row>
    <row r="32" spans="1:2" x14ac:dyDescent="0.25">
      <c r="A32" t="s">
        <v>2876</v>
      </c>
      <c r="B32" t="str">
        <f>CONCATENATE(A32 &amp; "'" &amp; OrdenadaTelefono!A33 &amp; "','" &amp; OrdenadaTelefono!B33 &amp; "','" &amp; OrdenadaTelefono!C33 &amp; "','" &amp; OrdenadaTelefono!D33 &amp; "','"&amp;OrdenadaTelefono!E33&amp;"')")</f>
        <v>INSERT INTO tbl_telefono VALUES('0803472240','0989355395','Celular','Activo','Si')</v>
      </c>
    </row>
    <row r="33" spans="1:2" x14ac:dyDescent="0.25">
      <c r="A33" t="s">
        <v>2876</v>
      </c>
      <c r="B33" t="str">
        <f>CONCATENATE(A33 &amp; "'" &amp; OrdenadaTelefono!A34 &amp; "','" &amp; OrdenadaTelefono!B34 &amp; "','" &amp; OrdenadaTelefono!C34 &amp; "','" &amp; OrdenadaTelefono!D34 &amp; "','"&amp;OrdenadaTelefono!E34&amp;"')")</f>
        <v>INSERT INTO tbl_telefono VALUES('0803472349','0994155045','Celular','Activo','Si')</v>
      </c>
    </row>
    <row r="34" spans="1:2" x14ac:dyDescent="0.25">
      <c r="A34" t="s">
        <v>2876</v>
      </c>
      <c r="B34" t="str">
        <f>CONCATENATE(A34 &amp; "'" &amp; OrdenadaTelefono!A35 &amp; "','" &amp; OrdenadaTelefono!B35 &amp; "','" &amp; OrdenadaTelefono!C35 &amp; "','" &amp; OrdenadaTelefono!D35 &amp; "','"&amp;OrdenadaTelefono!E35&amp;"')")</f>
        <v>INSERT INTO tbl_telefono VALUES('0803472596','NULL','Otro','Inactivo','No')</v>
      </c>
    </row>
    <row r="35" spans="1:2" x14ac:dyDescent="0.25">
      <c r="A35" t="s">
        <v>2876</v>
      </c>
      <c r="B35" t="str">
        <f>CONCATENATE(A35 &amp; "'" &amp; OrdenadaTelefono!A36 &amp; "','" &amp; OrdenadaTelefono!B36 &amp; "','" &amp; OrdenadaTelefono!C36 &amp; "','" &amp; OrdenadaTelefono!D36 &amp; "','"&amp;OrdenadaTelefono!E36&amp;"')")</f>
        <v>INSERT INTO tbl_telefono VALUES('0803472760','0979687769','Celular','Activo','Si')</v>
      </c>
    </row>
    <row r="36" spans="1:2" x14ac:dyDescent="0.25">
      <c r="A36" t="s">
        <v>2876</v>
      </c>
      <c r="B36" t="str">
        <f>CONCATENATE(A36 &amp; "'" &amp; OrdenadaTelefono!A37 &amp; "','" &amp; OrdenadaTelefono!B37 &amp; "','" &amp; OrdenadaTelefono!C37 &amp; "','" &amp; OrdenadaTelefono!D37 &amp; "','"&amp;OrdenadaTelefono!E37&amp;"')")</f>
        <v>INSERT INTO tbl_telefono VALUES('0803473222','0960057660','Celular','Activo','Si')</v>
      </c>
    </row>
    <row r="37" spans="1:2" x14ac:dyDescent="0.25">
      <c r="A37" t="s">
        <v>2876</v>
      </c>
      <c r="B37" t="str">
        <f>CONCATENATE(A37 &amp; "'" &amp; OrdenadaTelefono!A38 &amp; "','" &amp; OrdenadaTelefono!B38 &amp; "','" &amp; OrdenadaTelefono!C38 &amp; "','" &amp; OrdenadaTelefono!D38 &amp; "','"&amp;OrdenadaTelefono!E38&amp;"')")</f>
        <v>INSERT INTO tbl_telefono VALUES('0803473610','0958781944','Celular','Activo','Si')</v>
      </c>
    </row>
    <row r="38" spans="1:2" x14ac:dyDescent="0.25">
      <c r="A38" t="s">
        <v>2876</v>
      </c>
      <c r="B38" t="str">
        <f>CONCATENATE(A38 &amp; "'" &amp; OrdenadaTelefono!A39 &amp; "','" &amp; OrdenadaTelefono!B39 &amp; "','" &amp; OrdenadaTelefono!C39 &amp; "','" &amp; OrdenadaTelefono!D39 &amp; "','"&amp;OrdenadaTelefono!E39&amp;"')")</f>
        <v>INSERT INTO tbl_telefono VALUES('0803474212','0988530357','Celular','Activo','Si')</v>
      </c>
    </row>
    <row r="39" spans="1:2" x14ac:dyDescent="0.25">
      <c r="A39" t="s">
        <v>2876</v>
      </c>
      <c r="B39" t="str">
        <f>CONCATENATE(A39 &amp; "'" &amp; OrdenadaTelefono!A40 &amp; "','" &amp; OrdenadaTelefono!B40 &amp; "','" &amp; OrdenadaTelefono!C40 &amp; "','" &amp; OrdenadaTelefono!D40 &amp; "','"&amp;OrdenadaTelefono!E40&amp;"')")</f>
        <v>INSERT INTO tbl_telefono VALUES('0803474857','0967892286','Celular','Activo','Si')</v>
      </c>
    </row>
    <row r="40" spans="1:2" x14ac:dyDescent="0.25">
      <c r="A40" t="s">
        <v>2876</v>
      </c>
      <c r="B40" t="str">
        <f>CONCATENATE(A40 &amp; "'" &amp; OrdenadaTelefono!A41 &amp; "','" &amp; OrdenadaTelefono!B41 &amp; "','" &amp; OrdenadaTelefono!C41 &amp; "','" &amp; OrdenadaTelefono!D41 &amp; "','"&amp;OrdenadaTelefono!E41&amp;"')")</f>
        <v>INSERT INTO tbl_telefono VALUES('0803474949','0988146215','Celular','Activo','Si')</v>
      </c>
    </row>
    <row r="41" spans="1:2" x14ac:dyDescent="0.25">
      <c r="A41" t="s">
        <v>2876</v>
      </c>
      <c r="B41" t="str">
        <f>CONCATENATE(A41 &amp; "'" &amp; OrdenadaTelefono!A42 &amp; "','" &amp; OrdenadaTelefono!B42 &amp; "','" &amp; OrdenadaTelefono!C42 &amp; "','" &amp; OrdenadaTelefono!D42 &amp; "','"&amp;OrdenadaTelefono!E42&amp;"')")</f>
        <v>INSERT INTO tbl_telefono VALUES('0803475276','0996543111','Celular','Activo','Si')</v>
      </c>
    </row>
    <row r="42" spans="1:2" x14ac:dyDescent="0.25">
      <c r="A42" t="s">
        <v>2876</v>
      </c>
      <c r="B42" t="str">
        <f>CONCATENATE(A42 &amp; "'" &amp; OrdenadaTelefono!A43 &amp; "','" &amp; OrdenadaTelefono!B43 &amp; "','" &amp; OrdenadaTelefono!C43 &amp; "','" &amp; OrdenadaTelefono!D43 &amp; "','"&amp;OrdenadaTelefono!E43&amp;"')")</f>
        <v>INSERT INTO tbl_telefono VALUES('2200113229','NULL','Otro','Inactivo','No')</v>
      </c>
    </row>
    <row r="43" spans="1:2" x14ac:dyDescent="0.25">
      <c r="A43" t="s">
        <v>2876</v>
      </c>
      <c r="B43" t="str">
        <f>CONCATENATE(A43 &amp; "'" &amp; OrdenadaTelefono!A44 &amp; "','" &amp; OrdenadaTelefono!B44 &amp; "','" &amp; OrdenadaTelefono!C44 &amp; "','" &amp; OrdenadaTelefono!D44 &amp; "','"&amp;OrdenadaTelefono!E44&amp;"')")</f>
        <v>INSERT INTO tbl_telefono VALUES('2200113476','0967085277','Celular','Activo','Si')</v>
      </c>
    </row>
    <row r="44" spans="1:2" x14ac:dyDescent="0.25">
      <c r="A44" t="s">
        <v>2876</v>
      </c>
      <c r="B44" t="str">
        <f>CONCATENATE(A44 &amp; "'" &amp; OrdenadaTelefono!A45 &amp; "','" &amp; OrdenadaTelefono!B45 &amp; "','" &amp; OrdenadaTelefono!C45 &amp; "','" &amp; OrdenadaTelefono!D45 &amp; "','"&amp;OrdenadaTelefono!E45&amp;"')")</f>
        <v>INSERT INTO tbl_telefono VALUES('2200113518','0982994963','Celular','Activo','Si')</v>
      </c>
    </row>
    <row r="45" spans="1:2" x14ac:dyDescent="0.25">
      <c r="A45" t="s">
        <v>2876</v>
      </c>
      <c r="B45" t="str">
        <f>CONCATENATE(A45 &amp; "'" &amp; OrdenadaTelefono!A46 &amp; "','" &amp; OrdenadaTelefono!B46 &amp; "','" &amp; OrdenadaTelefono!C46 &amp; "','" &amp; OrdenadaTelefono!D46 &amp; "','"&amp;OrdenadaTelefono!E46&amp;"')")</f>
        <v>INSERT INTO tbl_telefono VALUES('2200113617','0981810383','Celular','Activo','Si')</v>
      </c>
    </row>
    <row r="46" spans="1:2" x14ac:dyDescent="0.25">
      <c r="A46" t="s">
        <v>2876</v>
      </c>
      <c r="B46" t="str">
        <f>CONCATENATE(A46 &amp; "'" &amp; OrdenadaTelefono!A47 &amp; "','" &amp; OrdenadaTelefono!B47 &amp; "','" &amp; OrdenadaTelefono!C47 &amp; "','" &amp; OrdenadaTelefono!D47 &amp; "','"&amp;OrdenadaTelefono!E47&amp;"')")</f>
        <v>INSERT INTO tbl_telefono VALUES('2200113625','999371435','Otro','Inactivo','No')</v>
      </c>
    </row>
    <row r="47" spans="1:2" x14ac:dyDescent="0.25">
      <c r="A47" t="s">
        <v>2876</v>
      </c>
      <c r="B47" t="str">
        <f>CONCATENATE(A47 &amp; "'" &amp; OrdenadaTelefono!A48 &amp; "','" &amp; OrdenadaTelefono!B48 &amp; "','" &amp; OrdenadaTelefono!C48 &amp; "','" &amp; OrdenadaTelefono!D48 &amp; "','"&amp;OrdenadaTelefono!E48&amp;"')")</f>
        <v>INSERT INTO tbl_telefono VALUES('2200114086','0994717930','Celular','Activo','Si')</v>
      </c>
    </row>
    <row r="48" spans="1:2" x14ac:dyDescent="0.25">
      <c r="A48" t="s">
        <v>2876</v>
      </c>
      <c r="B48" t="str">
        <f>CONCATENATE(A48 &amp; "'" &amp; OrdenadaTelefono!A49 &amp; "','" &amp; OrdenadaTelefono!B49 &amp; "','" &amp; OrdenadaTelefono!C49 &amp; "','" &amp; OrdenadaTelefono!D49 &amp; "','"&amp;OrdenadaTelefono!E49&amp;"')")</f>
        <v>INSERT INTO tbl_telefono VALUES('2200114102','0960347820','Celular','Activo','Si')</v>
      </c>
    </row>
    <row r="49" spans="1:2" x14ac:dyDescent="0.25">
      <c r="A49" t="s">
        <v>2876</v>
      </c>
      <c r="B49" t="str">
        <f>CONCATENATE(A49 &amp; "'" &amp; OrdenadaTelefono!A50 &amp; "','" &amp; OrdenadaTelefono!B50 &amp; "','" &amp; OrdenadaTelefono!C50 &amp; "','" &amp; OrdenadaTelefono!D50 &amp; "','"&amp;OrdenadaTelefono!E50&amp;"')")</f>
        <v>INSERT INTO tbl_telefono VALUES('2200114136','0958878683','Celular','Activo','Si')</v>
      </c>
    </row>
    <row r="50" spans="1:2" x14ac:dyDescent="0.25">
      <c r="A50" t="s">
        <v>2876</v>
      </c>
      <c r="B50" t="str">
        <f>CONCATENATE(A50 &amp; "'" &amp; OrdenadaTelefono!A51 &amp; "','" &amp; OrdenadaTelefono!B51 &amp; "','" &amp; OrdenadaTelefono!C51 &amp; "','" &amp; OrdenadaTelefono!D51 &amp; "','"&amp;OrdenadaTelefono!E51&amp;"')")</f>
        <v>INSERT INTO tbl_telefono VALUES('2200114219','0994763667','Celular','Activo','Si')</v>
      </c>
    </row>
    <row r="51" spans="1:2" x14ac:dyDescent="0.25">
      <c r="A51" t="s">
        <v>2876</v>
      </c>
      <c r="B51" t="str">
        <f>CONCATENATE(A51 &amp; "'" &amp; OrdenadaTelefono!A52 &amp; "','" &amp; OrdenadaTelefono!B52 &amp; "','" &amp; OrdenadaTelefono!C52 &amp; "','" &amp; OrdenadaTelefono!D52 &amp; "','"&amp;OrdenadaTelefono!E52&amp;"')")</f>
        <v>INSERT INTO tbl_telefono VALUES('2200114417','0969705031','Celular','Activo','Si')</v>
      </c>
    </row>
    <row r="52" spans="1:2" x14ac:dyDescent="0.25">
      <c r="A52" t="s">
        <v>2876</v>
      </c>
      <c r="B52" t="str">
        <f>CONCATENATE(A52 &amp; "'" &amp; OrdenadaTelefono!A53 &amp; "','" &amp; OrdenadaTelefono!B53 &amp; "','" &amp; OrdenadaTelefono!C53 &amp; "','" &amp; OrdenadaTelefono!D53 &amp; "','"&amp;OrdenadaTelefono!E53&amp;"')")</f>
        <v>INSERT INTO tbl_telefono VALUES('2200115166','0996946843','Celular','Activo','Si')</v>
      </c>
    </row>
    <row r="53" spans="1:2" x14ac:dyDescent="0.25">
      <c r="A53" t="s">
        <v>2876</v>
      </c>
      <c r="B53" t="str">
        <f>CONCATENATE(A53 &amp; "'" &amp; OrdenadaTelefono!A54 &amp; "','" &amp; OrdenadaTelefono!B54 &amp; "','" &amp; OrdenadaTelefono!C54 &amp; "','" &amp; OrdenadaTelefono!D54 &amp; "','"&amp;OrdenadaTelefono!E54&amp;"')")</f>
        <v>INSERT INTO tbl_telefono VALUES('2200525992','0985105371','Celular','Activo','Si')</v>
      </c>
    </row>
    <row r="54" spans="1:2" x14ac:dyDescent="0.25">
      <c r="A54" t="s">
        <v>2876</v>
      </c>
      <c r="B54" t="str">
        <f>CONCATENATE(A54 &amp; "'" &amp; OrdenadaTelefono!A55 &amp; "','" &amp; OrdenadaTelefono!B55 &amp; "','" &amp; OrdenadaTelefono!C55 &amp; "','" &amp; OrdenadaTelefono!D55 &amp; "','"&amp;OrdenadaTelefono!E55&amp;"')")</f>
        <v>INSERT INTO tbl_telefono VALUES('2200526024','0998342489','Celular','Activo','Si')</v>
      </c>
    </row>
    <row r="55" spans="1:2" x14ac:dyDescent="0.25">
      <c r="A55" t="s">
        <v>2876</v>
      </c>
      <c r="B55" t="str">
        <f>CONCATENATE(A55 &amp; "'" &amp; OrdenadaTelefono!A56 &amp; "','" &amp; OrdenadaTelefono!B56 &amp; "','" &amp; OrdenadaTelefono!C56 &amp; "','" &amp; OrdenadaTelefono!D56 &amp; "','"&amp;OrdenadaTelefono!E56&amp;"')")</f>
        <v>INSERT INTO tbl_telefono VALUES('2200526297','0985078138','Celular','Activo','Si')</v>
      </c>
    </row>
    <row r="56" spans="1:2" x14ac:dyDescent="0.25">
      <c r="A56" t="s">
        <v>2876</v>
      </c>
      <c r="B56" t="str">
        <f>CONCATENATE(A56 &amp; "'" &amp; OrdenadaTelefono!A57 &amp; "','" &amp; OrdenadaTelefono!B57 &amp; "','" &amp; OrdenadaTelefono!C57 &amp; "','" &amp; OrdenadaTelefono!D57 &amp; "','"&amp;OrdenadaTelefono!E57&amp;"')")</f>
        <v>INSERT INTO tbl_telefono VALUES('2200527840','0981777003','Celular','Activo','Si')</v>
      </c>
    </row>
    <row r="57" spans="1:2" x14ac:dyDescent="0.25">
      <c r="A57" t="s">
        <v>2876</v>
      </c>
      <c r="B57" t="str">
        <f>CONCATENATE(A57 &amp; "'" &amp; OrdenadaTelefono!A58 &amp; "','" &amp; OrdenadaTelefono!B58 &amp; "','" &amp; OrdenadaTelefono!C58 &amp; "','" &amp; OrdenadaTelefono!D58 &amp; "','"&amp;OrdenadaTelefono!E58&amp;"')")</f>
        <v>INSERT INTO tbl_telefono VALUES('2200528384','0986735570','Celular','Activo','Si')</v>
      </c>
    </row>
    <row r="58" spans="1:2" x14ac:dyDescent="0.25">
      <c r="A58" t="s">
        <v>2876</v>
      </c>
      <c r="B58" t="str">
        <f>CONCATENATE(A58 &amp; "'" &amp; OrdenadaTelefono!A59 &amp; "','" &amp; OrdenadaTelefono!B59 &amp; "','" &amp; OrdenadaTelefono!C59 &amp; "','" &amp; OrdenadaTelefono!D59 &amp; "','"&amp;OrdenadaTelefono!E59&amp;"')")</f>
        <v>INSERT INTO tbl_telefono VALUES('2200530125','0960134739','Celular','Activo','Si')</v>
      </c>
    </row>
    <row r="59" spans="1:2" x14ac:dyDescent="0.25">
      <c r="A59" t="s">
        <v>2876</v>
      </c>
      <c r="B59" t="str">
        <f>CONCATENATE(A59 &amp; "'" &amp; OrdenadaTelefono!A60 &amp; "','" &amp; OrdenadaTelefono!B60 &amp; "','" &amp; OrdenadaTelefono!C60 &amp; "','" &amp; OrdenadaTelefono!D60 &amp; "','"&amp;OrdenadaTelefono!E60&amp;"')")</f>
        <v>INSERT INTO tbl_telefono VALUES('2200530406','0997796150','Celular','Activo','Si')</v>
      </c>
    </row>
    <row r="60" spans="1:2" x14ac:dyDescent="0.25">
      <c r="A60" t="s">
        <v>2876</v>
      </c>
      <c r="B60" t="str">
        <f>CONCATENATE(A60 &amp; "'" &amp; OrdenadaTelefono!A61 &amp; "','" &amp; OrdenadaTelefono!B61 &amp; "','" &amp; OrdenadaTelefono!C61 &amp; "','" &amp; OrdenadaTelefono!D61 &amp; "','"&amp;OrdenadaTelefono!E61&amp;"')")</f>
        <v>INSERT INTO tbl_telefono VALUES('2200531131','NULL','Otro','Inactivo','No')</v>
      </c>
    </row>
    <row r="61" spans="1:2" x14ac:dyDescent="0.25">
      <c r="A61" t="s">
        <v>2876</v>
      </c>
      <c r="B61" t="str">
        <f>CONCATENATE(A61 &amp; "'" &amp; OrdenadaTelefono!A62 &amp; "','" &amp; OrdenadaTelefono!B62 &amp; "','" &amp; OrdenadaTelefono!C62 &amp; "','" &amp; OrdenadaTelefono!D62 &amp; "','"&amp;OrdenadaTelefono!E62&amp;"')")</f>
        <v>INSERT INTO tbl_telefono VALUES('2200532162','0986017786','Celular','Activo','Si')</v>
      </c>
    </row>
    <row r="62" spans="1:2" x14ac:dyDescent="0.25">
      <c r="A62" t="s">
        <v>2876</v>
      </c>
      <c r="B62" t="str">
        <f>CONCATENATE(A62 &amp; "'" &amp; OrdenadaTelefono!A63 &amp; "','" &amp; OrdenadaTelefono!B63 &amp; "','" &amp; OrdenadaTelefono!C63 &amp; "','" &amp; OrdenadaTelefono!D63 &amp; "','"&amp;OrdenadaTelefono!E63&amp;"')")</f>
        <v>INSERT INTO tbl_telefono VALUES('2200532832','0939500630','Celular','Activo','Si')</v>
      </c>
    </row>
    <row r="63" spans="1:2" x14ac:dyDescent="0.25">
      <c r="A63" t="s">
        <v>2876</v>
      </c>
      <c r="B63" t="str">
        <f>CONCATENATE(A63 &amp; "'" &amp; OrdenadaTelefono!A64 &amp; "','" &amp; OrdenadaTelefono!B64 &amp; "','" &amp; OrdenadaTelefono!C64 &amp; "','" &amp; OrdenadaTelefono!D64 &amp; "','"&amp;OrdenadaTelefono!E64&amp;"')")</f>
        <v>INSERT INTO tbl_telefono VALUES('2200532857','0997014909','Celular','Activo','Si')</v>
      </c>
    </row>
    <row r="64" spans="1:2" x14ac:dyDescent="0.25">
      <c r="A64" t="s">
        <v>2876</v>
      </c>
      <c r="B64" t="str">
        <f>CONCATENATE(A64 &amp; "'" &amp; OrdenadaTelefono!A65 &amp; "','" &amp; OrdenadaTelefono!B65 &amp; "','" &amp; OrdenadaTelefono!C65 &amp; "','" &amp; OrdenadaTelefono!D65 &amp; "','"&amp;OrdenadaTelefono!E65&amp;"')")</f>
        <v>INSERT INTO tbl_telefono VALUES('2200533392','0969592100','Celular','Activo','Si')</v>
      </c>
    </row>
    <row r="65" spans="1:2" x14ac:dyDescent="0.25">
      <c r="A65" t="s">
        <v>2876</v>
      </c>
      <c r="B65" t="str">
        <f>CONCATENATE(A65 &amp; "'" &amp; OrdenadaTelefono!A66 &amp; "','" &amp; OrdenadaTelefono!B66 &amp; "','" &amp; OrdenadaTelefono!C66 &amp; "','" &amp; OrdenadaTelefono!D66 &amp; "','"&amp;OrdenadaTelefono!E66&amp;"')")</f>
        <v>INSERT INTO tbl_telefono VALUES('2200533905','NULL','Otro','Inactivo','No')</v>
      </c>
    </row>
    <row r="66" spans="1:2" x14ac:dyDescent="0.25">
      <c r="A66" t="s">
        <v>2876</v>
      </c>
      <c r="B66" t="str">
        <f>CONCATENATE(A66 &amp; "'" &amp; OrdenadaTelefono!A67 &amp; "','" &amp; OrdenadaTelefono!B67 &amp; "','" &amp; OrdenadaTelefono!C67 &amp; "','" &amp; OrdenadaTelefono!D67 &amp; "','"&amp;OrdenadaTelefono!E67&amp;"')")</f>
        <v>INSERT INTO tbl_telefono VALUES('2200534341','0958788787','Celular','Activo','Si')</v>
      </c>
    </row>
    <row r="67" spans="1:2" x14ac:dyDescent="0.25">
      <c r="A67" t="s">
        <v>2876</v>
      </c>
      <c r="B67" t="str">
        <f>CONCATENATE(A67 &amp; "'" &amp; OrdenadaTelefono!A68 &amp; "','" &amp; OrdenadaTelefono!B68 &amp; "','" &amp; OrdenadaTelefono!C68 &amp; "','" &amp; OrdenadaTelefono!D68 &amp; "','"&amp;OrdenadaTelefono!E68&amp;"')")</f>
        <v>INSERT INTO tbl_telefono VALUES('2200535173','NULL','Otro','Inactivo','No')</v>
      </c>
    </row>
    <row r="68" spans="1:2" x14ac:dyDescent="0.25">
      <c r="A68" t="s">
        <v>2876</v>
      </c>
      <c r="B68" t="str">
        <f>CONCATENATE(A68 &amp; "'" &amp; OrdenadaTelefono!A69 &amp; "','" &amp; OrdenadaTelefono!B69 &amp; "','" &amp; OrdenadaTelefono!C69 &amp; "','" &amp; OrdenadaTelefono!D69 &amp; "','"&amp;OrdenadaTelefono!E69&amp;"')")</f>
        <v>INSERT INTO tbl_telefono VALUES('2200535215','0986531598','Celular','Activo','Si')</v>
      </c>
    </row>
    <row r="69" spans="1:2" x14ac:dyDescent="0.25">
      <c r="A69" t="s">
        <v>2876</v>
      </c>
      <c r="B69" t="str">
        <f>CONCATENATE(A69 &amp; "'" &amp; OrdenadaTelefono!A70 &amp; "','" &amp; OrdenadaTelefono!B70 &amp; "','" &amp; OrdenadaTelefono!C70 &amp; "','" &amp; OrdenadaTelefono!D70 &amp; "','"&amp;OrdenadaTelefono!E70&amp;"')")</f>
        <v>INSERT INTO tbl_telefono VALUES('2200535934','NULL','Otro','Inactivo','No')</v>
      </c>
    </row>
    <row r="70" spans="1:2" x14ac:dyDescent="0.25">
      <c r="A70" t="s">
        <v>2876</v>
      </c>
      <c r="B70" t="str">
        <f>CONCATENATE(A70 &amp; "'" &amp; OrdenadaTelefono!A71 &amp; "','" &amp; OrdenadaTelefono!B71 &amp; "','" &amp; OrdenadaTelefono!C71 &amp; "','" &amp; OrdenadaTelefono!D71 &amp; "','"&amp;OrdenadaTelefono!E71&amp;"')")</f>
        <v>INSERT INTO tbl_telefono VALUES('2200536270','0991175957','Celular','Activo','Si')</v>
      </c>
    </row>
    <row r="71" spans="1:2" x14ac:dyDescent="0.25">
      <c r="A71" t="s">
        <v>2876</v>
      </c>
      <c r="B71" t="str">
        <f>CONCATENATE(A71 &amp; "'" &amp; OrdenadaTelefono!A72 &amp; "','" &amp; OrdenadaTelefono!B72 &amp; "','" &amp; OrdenadaTelefono!C72 &amp; "','" &amp; OrdenadaTelefono!D72 &amp; "','"&amp;OrdenadaTelefono!E72&amp;"')")</f>
        <v>INSERT INTO tbl_telefono VALUES('2200536668','0991715294','Celular','Activo','Si')</v>
      </c>
    </row>
    <row r="72" spans="1:2" x14ac:dyDescent="0.25">
      <c r="A72" t="s">
        <v>2876</v>
      </c>
      <c r="B72" t="str">
        <f>CONCATENATE(A72 &amp; "'" &amp; OrdenadaTelefono!A73 &amp; "','" &amp; OrdenadaTelefono!B73 &amp; "','" &amp; OrdenadaTelefono!C73 &amp; "','" &amp; OrdenadaTelefono!D73 &amp; "','"&amp;OrdenadaTelefono!E73&amp;"')")</f>
        <v>INSERT INTO tbl_telefono VALUES('2200537112','NULL','Otro','Inactivo','No')</v>
      </c>
    </row>
    <row r="73" spans="1:2" x14ac:dyDescent="0.25">
      <c r="A73" t="s">
        <v>2876</v>
      </c>
      <c r="B73" t="str">
        <f>CONCATENATE(A73 &amp; "'" &amp; OrdenadaTelefono!A74 &amp; "','" &amp; OrdenadaTelefono!B74 &amp; "','" &amp; OrdenadaTelefono!C74 &amp; "','" &amp; OrdenadaTelefono!D74 &amp; "','"&amp;OrdenadaTelefono!E74&amp;"')")</f>
        <v>INSERT INTO tbl_telefono VALUES('2200538011','0982686628','Celular','Activo','Si')</v>
      </c>
    </row>
    <row r="74" spans="1:2" x14ac:dyDescent="0.25">
      <c r="A74" t="s">
        <v>2876</v>
      </c>
      <c r="B74" t="str">
        <f>CONCATENATE(A74 &amp; "'" &amp; OrdenadaTelefono!A75 &amp; "','" &amp; OrdenadaTelefono!B75 &amp; "','" &amp; OrdenadaTelefono!C75 &amp; "','" &amp; OrdenadaTelefono!D75 &amp; "','"&amp;OrdenadaTelefono!E75&amp;"')")</f>
        <v>INSERT INTO tbl_telefono VALUES('2200538292','0969338736','Celular','Activo','Si')</v>
      </c>
    </row>
    <row r="75" spans="1:2" x14ac:dyDescent="0.25">
      <c r="A75" t="s">
        <v>2876</v>
      </c>
      <c r="B75" t="str">
        <f>CONCATENATE(A75 &amp; "'" &amp; OrdenadaTelefono!A76 &amp; "','" &amp; OrdenadaTelefono!B76 &amp; "','" &amp; OrdenadaTelefono!C76 &amp; "','" &amp; OrdenadaTelefono!D76 &amp; "','"&amp;OrdenadaTelefono!E76&amp;"')")</f>
        <v>INSERT INTO tbl_telefono VALUES('2200538318','NULL','Otro','Inactivo','No')</v>
      </c>
    </row>
    <row r="76" spans="1:2" x14ac:dyDescent="0.25">
      <c r="A76" t="s">
        <v>2876</v>
      </c>
      <c r="B76" t="str">
        <f>CONCATENATE(A76 &amp; "'" &amp; OrdenadaTelefono!A77 &amp; "','" &amp; OrdenadaTelefono!B77 &amp; "','" &amp; OrdenadaTelefono!C77 &amp; "','" &amp; OrdenadaTelefono!D77 &amp; "','"&amp;OrdenadaTelefono!E77&amp;"')")</f>
        <v>INSERT INTO tbl_telefono VALUES('2200538417','0980867427','Celular','Activo','Si')</v>
      </c>
    </row>
    <row r="77" spans="1:2" x14ac:dyDescent="0.25">
      <c r="A77" t="s">
        <v>2876</v>
      </c>
      <c r="B77" t="str">
        <f>CONCATENATE(A77 &amp; "'" &amp; OrdenadaTelefono!A78 &amp; "','" &amp; OrdenadaTelefono!B78 &amp; "','" &amp; OrdenadaTelefono!C78 &amp; "','" &amp; OrdenadaTelefono!D78 &amp; "','"&amp;OrdenadaTelefono!E78&amp;"')")</f>
        <v>INSERT INTO tbl_telefono VALUES('2200539746','0990290252','Celular','Activo','Si')</v>
      </c>
    </row>
    <row r="78" spans="1:2" x14ac:dyDescent="0.25">
      <c r="A78" t="s">
        <v>2876</v>
      </c>
      <c r="B78" t="str">
        <f>CONCATENATE(A78 &amp; "'" &amp; OrdenadaTelefono!A79 &amp; "','" &amp; OrdenadaTelefono!B79 &amp; "','" &amp; OrdenadaTelefono!C79 &amp; "','" &amp; OrdenadaTelefono!D79 &amp; "','"&amp;OrdenadaTelefono!E79&amp;"')")</f>
        <v>INSERT INTO tbl_telefono VALUES('0954028403','NULL','Otro','Inactivo','No')</v>
      </c>
    </row>
    <row r="79" spans="1:2" x14ac:dyDescent="0.25">
      <c r="A79" t="s">
        <v>2876</v>
      </c>
      <c r="B79" t="str">
        <f>CONCATENATE(A79 &amp; "'" &amp; OrdenadaTelefono!A80 &amp; "','" &amp; OrdenadaTelefono!B80 &amp; "','" &amp; OrdenadaTelefono!C80 &amp; "','" &amp; OrdenadaTelefono!D80 &amp; "','"&amp;OrdenadaTelefono!E80&amp;"')")</f>
        <v>INSERT INTO tbl_telefono VALUES('0954030094','0999682956','Celular','Activo','Si')</v>
      </c>
    </row>
    <row r="80" spans="1:2" x14ac:dyDescent="0.25">
      <c r="A80" t="s">
        <v>2876</v>
      </c>
      <c r="B80" t="str">
        <f>CONCATENATE(A80 &amp; "'" &amp; OrdenadaTelefono!A81 &amp; "','" &amp; OrdenadaTelefono!B81 &amp; "','" &amp; OrdenadaTelefono!C81 &amp; "','" &amp; OrdenadaTelefono!D81 &amp; "','"&amp;OrdenadaTelefono!E81&amp;"')")</f>
        <v>INSERT INTO tbl_telefono VALUES('0954030193','0985352406','Celular','Activo','Si')</v>
      </c>
    </row>
    <row r="81" spans="1:2" x14ac:dyDescent="0.25">
      <c r="A81" t="s">
        <v>2876</v>
      </c>
      <c r="B81" t="str">
        <f>CONCATENATE(A81 &amp; "'" &amp; OrdenadaTelefono!A82 &amp; "','" &amp; OrdenadaTelefono!B82 &amp; "','" &amp; OrdenadaTelefono!C82 &amp; "','" &amp; OrdenadaTelefono!D82 &amp; "','"&amp;OrdenadaTelefono!E82&amp;"')")</f>
        <v>INSERT INTO tbl_telefono VALUES('0954030367','0968326782','Celular','Activo','Si')</v>
      </c>
    </row>
    <row r="82" spans="1:2" x14ac:dyDescent="0.25">
      <c r="A82" t="s">
        <v>2876</v>
      </c>
      <c r="B82" t="str">
        <f>CONCATENATE(A82 &amp; "'" &amp; OrdenadaTelefono!A83 &amp; "','" &amp; OrdenadaTelefono!B83 &amp; "','" &amp; OrdenadaTelefono!C83 &amp; "','" &amp; OrdenadaTelefono!D83 &amp; "','"&amp;OrdenadaTelefono!E83&amp;"')")</f>
        <v>INSERT INTO tbl_telefono VALUES('0954030516','0992807560','Celular','Activo','Si')</v>
      </c>
    </row>
    <row r="83" spans="1:2" x14ac:dyDescent="0.25">
      <c r="A83" t="s">
        <v>2876</v>
      </c>
      <c r="B83" t="str">
        <f>CONCATENATE(A83 &amp; "'" &amp; OrdenadaTelefono!A84 &amp; "','" &amp; OrdenadaTelefono!B84 &amp; "','" &amp; OrdenadaTelefono!C84 &amp; "','" &amp; OrdenadaTelefono!D84 &amp; "','"&amp;OrdenadaTelefono!E84&amp;"')")</f>
        <v>INSERT INTO tbl_telefono VALUES('0954030813','964002193','Otro','Inactivo','No')</v>
      </c>
    </row>
    <row r="84" spans="1:2" x14ac:dyDescent="0.25">
      <c r="A84" t="s">
        <v>2876</v>
      </c>
      <c r="B84" t="str">
        <f>CONCATENATE(A84 &amp; "'" &amp; OrdenadaTelefono!A85 &amp; "','" &amp; OrdenadaTelefono!B85 &amp; "','" &amp; OrdenadaTelefono!C85 &amp; "','" &amp; OrdenadaTelefono!D85 &amp; "','"&amp;OrdenadaTelefono!E85&amp;"')")</f>
        <v>INSERT INTO tbl_telefono VALUES('0954031613','NULL','Otro','Inactivo','No')</v>
      </c>
    </row>
    <row r="85" spans="1:2" x14ac:dyDescent="0.25">
      <c r="A85" t="s">
        <v>2876</v>
      </c>
      <c r="B85" t="str">
        <f>CONCATENATE(A85 &amp; "'" &amp; OrdenadaTelefono!A86 &amp; "','" &amp; OrdenadaTelefono!B86 &amp; "','" &amp; OrdenadaTelefono!C86 &amp; "','" &amp; OrdenadaTelefono!D86 &amp; "','"&amp;OrdenadaTelefono!E86&amp;"')")</f>
        <v>INSERT INTO tbl_telefono VALUES('0954031696','0979690364','Celular','Activo','Si')</v>
      </c>
    </row>
    <row r="86" spans="1:2" x14ac:dyDescent="0.25">
      <c r="A86" t="s">
        <v>2876</v>
      </c>
      <c r="B86" t="str">
        <f>CONCATENATE(A86 &amp; "'" &amp; OrdenadaTelefono!A87 &amp; "','" &amp; OrdenadaTelefono!B87 &amp; "','" &amp; OrdenadaTelefono!C87 &amp; "','" &amp; OrdenadaTelefono!D87 &amp; "','"&amp;OrdenadaTelefono!E87&amp;"')")</f>
        <v>INSERT INTO tbl_telefono VALUES('0954031795','0980298658','Celular','Activo','Si')</v>
      </c>
    </row>
    <row r="87" spans="1:2" x14ac:dyDescent="0.25">
      <c r="A87" t="s">
        <v>2876</v>
      </c>
      <c r="B87" t="str">
        <f>CONCATENATE(A87 &amp; "'" &amp; OrdenadaTelefono!A88 &amp; "','" &amp; OrdenadaTelefono!B88 &amp; "','" &amp; OrdenadaTelefono!C88 &amp; "','" &amp; OrdenadaTelefono!D88 &amp; "','"&amp;OrdenadaTelefono!E88&amp;"')")</f>
        <v>INSERT INTO tbl_telefono VALUES('0954032421','NULL','Otro','Inactivo','No')</v>
      </c>
    </row>
    <row r="88" spans="1:2" x14ac:dyDescent="0.25">
      <c r="A88" t="s">
        <v>2876</v>
      </c>
      <c r="B88" t="str">
        <f>CONCATENATE(A88 &amp; "'" &amp; OrdenadaTelefono!A89 &amp; "','" &amp; OrdenadaTelefono!B89 &amp; "','" &amp; OrdenadaTelefono!C89 &amp; "','" &amp; OrdenadaTelefono!D89 &amp; "','"&amp;OrdenadaTelefono!E89&amp;"')")</f>
        <v>INSERT INTO tbl_telefono VALUES('0954032702','0939725410','Celular','Activo','Si')</v>
      </c>
    </row>
    <row r="89" spans="1:2" x14ac:dyDescent="0.25">
      <c r="A89" t="s">
        <v>2876</v>
      </c>
      <c r="B89" t="str">
        <f>CONCATENATE(A89 &amp; "'" &amp; OrdenadaTelefono!A90 &amp; "','" &amp; OrdenadaTelefono!B90 &amp; "','" &amp; OrdenadaTelefono!C90 &amp; "','" &amp; OrdenadaTelefono!D90 &amp; "','"&amp;OrdenadaTelefono!E90&amp;"')")</f>
        <v>INSERT INTO tbl_telefono VALUES('0954032769','0939725410','Celular','Activo','Si')</v>
      </c>
    </row>
    <row r="90" spans="1:2" x14ac:dyDescent="0.25">
      <c r="A90" t="s">
        <v>2876</v>
      </c>
      <c r="B90" t="str">
        <f>CONCATENATE(A90 &amp; "'" &amp; OrdenadaTelefono!A91 &amp; "','" &amp; OrdenadaTelefono!B91 &amp; "','" &amp; OrdenadaTelefono!C91 &amp; "','" &amp; OrdenadaTelefono!D91 &amp; "','"&amp;OrdenadaTelefono!E91&amp;"')")</f>
        <v>INSERT INTO tbl_telefono VALUES('0954033759','NULL','Otro','Inactivo','No')</v>
      </c>
    </row>
    <row r="91" spans="1:2" x14ac:dyDescent="0.25">
      <c r="A91" t="s">
        <v>2876</v>
      </c>
      <c r="B91" t="str">
        <f>CONCATENATE(A91 &amp; "'" &amp; OrdenadaTelefono!A92 &amp; "','" &amp; OrdenadaTelefono!B92 &amp; "','" &amp; OrdenadaTelefono!C92 &amp; "','" &amp; OrdenadaTelefono!D92 &amp; "','"&amp;OrdenadaTelefono!E92&amp;"')")</f>
        <v>INSERT INTO tbl_telefono VALUES('0954034476','0960106756','Celular','Activo','Si')</v>
      </c>
    </row>
    <row r="92" spans="1:2" x14ac:dyDescent="0.25">
      <c r="A92" t="s">
        <v>2876</v>
      </c>
      <c r="B92" t="str">
        <f>CONCATENATE(A92 &amp; "'" &amp; OrdenadaTelefono!A93 &amp; "','" &amp; OrdenadaTelefono!B93 &amp; "','" &amp; OrdenadaTelefono!C93 &amp; "','" &amp; OrdenadaTelefono!D93 &amp; "','"&amp;OrdenadaTelefono!E93&amp;"')")</f>
        <v>INSERT INTO tbl_telefono VALUES('0954034658','NULL','Otro','Inactivo','No')</v>
      </c>
    </row>
    <row r="93" spans="1:2" x14ac:dyDescent="0.25">
      <c r="A93" t="s">
        <v>2876</v>
      </c>
      <c r="B93" t="str">
        <f>CONCATENATE(A93 &amp; "'" &amp; OrdenadaTelefono!A94 &amp; "','" &amp; OrdenadaTelefono!B94 &amp; "','" &amp; OrdenadaTelefono!C94 &amp; "','" &amp; OrdenadaTelefono!D94 &amp; "','"&amp;OrdenadaTelefono!E94&amp;"')")</f>
        <v>INSERT INTO tbl_telefono VALUES('0954035085','0998089480','Celular','Activo','Si')</v>
      </c>
    </row>
    <row r="94" spans="1:2" x14ac:dyDescent="0.25">
      <c r="A94" t="s">
        <v>2876</v>
      </c>
      <c r="B94" t="str">
        <f>CONCATENATE(A94 &amp; "'" &amp; OrdenadaTelefono!A95 &amp; "','" &amp; OrdenadaTelefono!B95 &amp; "','" &amp; OrdenadaTelefono!C95 &amp; "','" &amp; OrdenadaTelefono!D95 &amp; "','"&amp;OrdenadaTelefono!E95&amp;"')")</f>
        <v>INSERT INTO tbl_telefono VALUES('0954035325','0939350028','Celular','Activo','Si')</v>
      </c>
    </row>
    <row r="95" spans="1:2" x14ac:dyDescent="0.25">
      <c r="A95" t="s">
        <v>2876</v>
      </c>
      <c r="B95" t="str">
        <f>CONCATENATE(A95 &amp; "'" &amp; OrdenadaTelefono!A96 &amp; "','" &amp; OrdenadaTelefono!B96 &amp; "','" &amp; OrdenadaTelefono!C96 &amp; "','" &amp; OrdenadaTelefono!D96 &amp; "','"&amp;OrdenadaTelefono!E96&amp;"')")</f>
        <v>INSERT INTO tbl_telefono VALUES('0954035820','0985092885','Celular','Activo','Si')</v>
      </c>
    </row>
    <row r="96" spans="1:2" x14ac:dyDescent="0.25">
      <c r="A96" t="s">
        <v>2876</v>
      </c>
      <c r="B96" t="str">
        <f>CONCATENATE(A96 &amp; "'" &amp; OrdenadaTelefono!A97 &amp; "','" &amp; OrdenadaTelefono!B97 &amp; "','" &amp; OrdenadaTelefono!C97 &amp; "','" &amp; OrdenadaTelefono!D97 &amp; "','"&amp;OrdenadaTelefono!E97&amp;"')")</f>
        <v>INSERT INTO tbl_telefono VALUES('0951800358','0925252331','Celular','Activo','Si')</v>
      </c>
    </row>
    <row r="97" spans="1:2" x14ac:dyDescent="0.25">
      <c r="A97" t="s">
        <v>2876</v>
      </c>
      <c r="B97" t="str">
        <f>CONCATENATE(A97 &amp; "'" &amp; OrdenadaTelefono!A98 &amp; "','" &amp; OrdenadaTelefono!B98 &amp; "','" &amp; OrdenadaTelefono!C98 &amp; "','" &amp; OrdenadaTelefono!D98 &amp; "','"&amp;OrdenadaTelefono!E98&amp;"')")</f>
        <v>INSERT INTO tbl_telefono VALUES('0951800861','0994186944','Celular','Activo','Si')</v>
      </c>
    </row>
    <row r="98" spans="1:2" x14ac:dyDescent="0.25">
      <c r="A98" t="s">
        <v>2876</v>
      </c>
      <c r="B98" t="str">
        <f>CONCATENATE(A98 &amp; "'" &amp; OrdenadaTelefono!A99 &amp; "','" &amp; OrdenadaTelefono!B99 &amp; "','" &amp; OrdenadaTelefono!C99 &amp; "','" &amp; OrdenadaTelefono!D99 &amp; "','"&amp;OrdenadaTelefono!E99&amp;"')")</f>
        <v>INSERT INTO tbl_telefono VALUES('0951801752','0983617943','Celular','Activo','Si')</v>
      </c>
    </row>
    <row r="99" spans="1:2" x14ac:dyDescent="0.25">
      <c r="A99" t="s">
        <v>2876</v>
      </c>
      <c r="B99" t="str">
        <f>CONCATENATE(A99 &amp; "'" &amp; OrdenadaTelefono!A100 &amp; "','" &amp; OrdenadaTelefono!B100 &amp; "','" &amp; OrdenadaTelefono!C100 &amp; "','" &amp; OrdenadaTelefono!D100 &amp; "','"&amp;OrdenadaTelefono!E100&amp;"')")</f>
        <v>INSERT INTO tbl_telefono VALUES('0951802040','0985731874','Celular','Activo','Si')</v>
      </c>
    </row>
    <row r="100" spans="1:2" x14ac:dyDescent="0.25">
      <c r="A100" t="s">
        <v>2876</v>
      </c>
      <c r="B100" t="str">
        <f>CONCATENATE(A100 &amp; "'" &amp; OrdenadaTelefono!A101 &amp; "','" &amp; OrdenadaTelefono!B101 &amp; "','" &amp; OrdenadaTelefono!C101 &amp; "','" &amp; OrdenadaTelefono!D101 &amp; "','"&amp;OrdenadaTelefono!E101&amp;"')")</f>
        <v>INSERT INTO tbl_telefono VALUES('0951802370','0982546715','Celular','Activo','Si')</v>
      </c>
    </row>
    <row r="101" spans="1:2" x14ac:dyDescent="0.25">
      <c r="A101" t="s">
        <v>2876</v>
      </c>
      <c r="B101" t="str">
        <f>CONCATENATE(A101 &amp; "'" &amp; OrdenadaTelefono!A102 &amp; "','" &amp; OrdenadaTelefono!B102 &amp; "','" &amp; OrdenadaTelefono!C102 &amp; "','" &amp; OrdenadaTelefono!D102 &amp; "','"&amp;OrdenadaTelefono!E102&amp;"')")</f>
        <v>INSERT INTO tbl_telefono VALUES('0951802446','0959090310','Celular','Activo','Si')</v>
      </c>
    </row>
    <row r="102" spans="1:2" x14ac:dyDescent="0.25">
      <c r="A102" t="s">
        <v>2876</v>
      </c>
      <c r="B102" t="str">
        <f>CONCATENATE(A102 &amp; "'" &amp; OrdenadaTelefono!A103 &amp; "','" &amp; OrdenadaTelefono!B103 &amp; "','" &amp; OrdenadaTelefono!C103 &amp; "','" &amp; OrdenadaTelefono!D103 &amp; "','"&amp;OrdenadaTelefono!E103&amp;"')")</f>
        <v>INSERT INTO tbl_telefono VALUES('0951803410','0997195328','Celular','Activo','Si')</v>
      </c>
    </row>
    <row r="103" spans="1:2" x14ac:dyDescent="0.25">
      <c r="A103" t="s">
        <v>2876</v>
      </c>
      <c r="B103" t="str">
        <f>CONCATENATE(A103 &amp; "'" &amp; OrdenadaTelefono!A104 &amp; "','" &amp; OrdenadaTelefono!B104 &amp; "','" &amp; OrdenadaTelefono!C104 &amp; "','" &amp; OrdenadaTelefono!D104 &amp; "','"&amp;OrdenadaTelefono!E104&amp;"')")</f>
        <v>INSERT INTO tbl_telefono VALUES('0951803535','NULL','Otro','Inactivo','No')</v>
      </c>
    </row>
    <row r="104" spans="1:2" x14ac:dyDescent="0.25">
      <c r="A104" t="s">
        <v>2876</v>
      </c>
      <c r="B104" t="str">
        <f>CONCATENATE(A104 &amp; "'" &amp; OrdenadaTelefono!A105 &amp; "','" &amp; OrdenadaTelefono!B105 &amp; "','" &amp; OrdenadaTelefono!C105 &amp; "','" &amp; OrdenadaTelefono!D105 &amp; "','"&amp;OrdenadaTelefono!E105&amp;"')")</f>
        <v>INSERT INTO tbl_telefono VALUES('0951804673','0959742995','Celular','Activo','Si')</v>
      </c>
    </row>
    <row r="105" spans="1:2" x14ac:dyDescent="0.25">
      <c r="A105" t="s">
        <v>2876</v>
      </c>
      <c r="B105" t="str">
        <f>CONCATENATE(A105 &amp; "'" &amp; OrdenadaTelefono!A106 &amp; "','" &amp; OrdenadaTelefono!B106 &amp; "','" &amp; OrdenadaTelefono!C106 &amp; "','" &amp; OrdenadaTelefono!D106 &amp; "','"&amp;OrdenadaTelefono!E106&amp;"')")</f>
        <v>INSERT INTO tbl_telefono VALUES('0951805001','0988485422','Celular','Activo','Si')</v>
      </c>
    </row>
    <row r="106" spans="1:2" x14ac:dyDescent="0.25">
      <c r="A106" t="s">
        <v>2876</v>
      </c>
      <c r="B106" t="str">
        <f>CONCATENATE(A106 &amp; "'" &amp; OrdenadaTelefono!A107 &amp; "','" &amp; OrdenadaTelefono!B107 &amp; "','" &amp; OrdenadaTelefono!C107 &amp; "','" &amp; OrdenadaTelefono!D107 &amp; "','"&amp;OrdenadaTelefono!E107&amp;"')")</f>
        <v>INSERT INTO tbl_telefono VALUES('0951805175','0990546801','Celular','Activo','Si')</v>
      </c>
    </row>
    <row r="107" spans="1:2" x14ac:dyDescent="0.25">
      <c r="A107" t="s">
        <v>2876</v>
      </c>
      <c r="B107" t="str">
        <f>CONCATENATE(A107 &amp; "'" &amp; OrdenadaTelefono!A108 &amp; "','" &amp; OrdenadaTelefono!B108 &amp; "','" &amp; OrdenadaTelefono!C108 &amp; "','" &amp; OrdenadaTelefono!D108 &amp; "','"&amp;OrdenadaTelefono!E108&amp;"')")</f>
        <v>INSERT INTO tbl_telefono VALUES('0951805191','0968064307','Celular','Activo','Si')</v>
      </c>
    </row>
    <row r="108" spans="1:2" x14ac:dyDescent="0.25">
      <c r="A108" t="s">
        <v>2876</v>
      </c>
      <c r="B108" t="str">
        <f>CONCATENATE(A108 &amp; "'" &amp; OrdenadaTelefono!A109 &amp; "','" &amp; OrdenadaTelefono!B109 &amp; "','" &amp; OrdenadaTelefono!C109 &amp; "','" &amp; OrdenadaTelefono!D109 &amp; "','"&amp;OrdenadaTelefono!E109&amp;"')")</f>
        <v>INSERT INTO tbl_telefono VALUES('0951805191','0968064307','Celular','Activo','Si')</v>
      </c>
    </row>
    <row r="109" spans="1:2" x14ac:dyDescent="0.25">
      <c r="A109" t="s">
        <v>2876</v>
      </c>
      <c r="B109" t="str">
        <f>CONCATENATE(A109 &amp; "'" &amp; OrdenadaTelefono!A110 &amp; "','" &amp; OrdenadaTelefono!B110 &amp; "','" &amp; OrdenadaTelefono!C110 &amp; "','" &amp; OrdenadaTelefono!D110 &amp; "','"&amp;OrdenadaTelefono!E110&amp;"')")</f>
        <v>INSERT INTO tbl_telefono VALUES('0951805225','NULL','Otro','Inactivo','No')</v>
      </c>
    </row>
    <row r="110" spans="1:2" x14ac:dyDescent="0.25">
      <c r="A110" t="s">
        <v>2876</v>
      </c>
      <c r="B110" t="str">
        <f>CONCATENATE(A110 &amp; "'" &amp; OrdenadaTelefono!A111 &amp; "','" &amp; OrdenadaTelefono!B111 &amp; "','" &amp; OrdenadaTelefono!C111 &amp; "','" &amp; OrdenadaTelefono!D111 &amp; "','"&amp;OrdenadaTelefono!E111&amp;"')")</f>
        <v>INSERT INTO tbl_telefono VALUES('0951805381','0992582785','Celular','Activo','Si')</v>
      </c>
    </row>
    <row r="111" spans="1:2" x14ac:dyDescent="0.25">
      <c r="A111" t="s">
        <v>2876</v>
      </c>
      <c r="B111" t="str">
        <f>CONCATENATE(A111 &amp; "'" &amp; OrdenadaTelefono!A112 &amp; "','" &amp; OrdenadaTelefono!B112 &amp; "','" &amp; OrdenadaTelefono!C112 &amp; "','" &amp; OrdenadaTelefono!D112 &amp; "','"&amp;OrdenadaTelefono!E112&amp;"')")</f>
        <v>INSERT INTO tbl_telefono VALUES('0951805662','0985973182','Celular','Activo','Si')</v>
      </c>
    </row>
    <row r="112" spans="1:2" x14ac:dyDescent="0.25">
      <c r="A112" t="s">
        <v>2876</v>
      </c>
      <c r="B112" t="str">
        <f>CONCATENATE(A112 &amp; "'" &amp; OrdenadaTelefono!A113 &amp; "','" &amp; OrdenadaTelefono!B113 &amp; "','" &amp; OrdenadaTelefono!C113 &amp; "','" &amp; OrdenadaTelefono!D113 &amp; "','"&amp;OrdenadaTelefono!E113&amp;"')")</f>
        <v>INSERT INTO tbl_telefono VALUES('0951805845','NULL','Otro','Inactivo','No')</v>
      </c>
    </row>
    <row r="113" spans="1:2" x14ac:dyDescent="0.25">
      <c r="A113" t="s">
        <v>2876</v>
      </c>
      <c r="B113" t="str">
        <f>CONCATENATE(A113 &amp; "'" &amp; OrdenadaTelefono!A114 &amp; "','" &amp; OrdenadaTelefono!B114 &amp; "','" &amp; OrdenadaTelefono!C114 &amp; "','" &amp; OrdenadaTelefono!D114 &amp; "','"&amp;OrdenadaTelefono!E114&amp;"')")</f>
        <v>INSERT INTO tbl_telefono VALUES('0951806280','NULL','Otro','Inactivo','No')</v>
      </c>
    </row>
    <row r="114" spans="1:2" x14ac:dyDescent="0.25">
      <c r="A114" t="s">
        <v>2876</v>
      </c>
      <c r="B114" t="str">
        <f>CONCATENATE(A114 &amp; "'" &amp; OrdenadaTelefono!A115 &amp; "','" &amp; OrdenadaTelefono!B115 &amp; "','" &amp; OrdenadaTelefono!C115 &amp; "','" &amp; OrdenadaTelefono!D115 &amp; "','"&amp;OrdenadaTelefono!E115&amp;"')")</f>
        <v>INSERT INTO tbl_telefono VALUES('0951806728','0968668430','Celular','Activo','Si')</v>
      </c>
    </row>
    <row r="115" spans="1:2" x14ac:dyDescent="0.25">
      <c r="A115" t="s">
        <v>2876</v>
      </c>
      <c r="B115" t="str">
        <f>CONCATENATE(A115 &amp; "'" &amp; OrdenadaTelefono!A116 &amp; "','" &amp; OrdenadaTelefono!B116 &amp; "','" &amp; OrdenadaTelefono!C116 &amp; "','" &amp; OrdenadaTelefono!D116 &amp; "','"&amp;OrdenadaTelefono!E116&amp;"')")</f>
        <v>INSERT INTO tbl_telefono VALUES('0951807080','0999361183','Celular','Activo','Si')</v>
      </c>
    </row>
    <row r="116" spans="1:2" x14ac:dyDescent="0.25">
      <c r="A116" t="s">
        <v>2876</v>
      </c>
      <c r="B116" t="str">
        <f>CONCATENATE(A116 &amp; "'" &amp; OrdenadaTelefono!A117 &amp; "','" &amp; OrdenadaTelefono!B117 &amp; "','" &amp; OrdenadaTelefono!C117 &amp; "','" &amp; OrdenadaTelefono!D117 &amp; "','"&amp;OrdenadaTelefono!E117&amp;"')")</f>
        <v>INSERT INTO tbl_telefono VALUES('0951807353','0991599585','Celular','Activo','Si')</v>
      </c>
    </row>
    <row r="117" spans="1:2" x14ac:dyDescent="0.25">
      <c r="A117" t="s">
        <v>2876</v>
      </c>
      <c r="B117" t="str">
        <f>CONCATENATE(A117 &amp; "'" &amp; OrdenadaTelefono!A118 &amp; "','" &amp; OrdenadaTelefono!B118 &amp; "','" &amp; OrdenadaTelefono!C118 &amp; "','" &amp; OrdenadaTelefono!D118 &amp; "','"&amp;OrdenadaTelefono!E118&amp;"')")</f>
        <v>INSERT INTO tbl_telefono VALUES('0951807528','NULL','Otro','Inactivo','No')</v>
      </c>
    </row>
    <row r="118" spans="1:2" x14ac:dyDescent="0.25">
      <c r="A118" t="s">
        <v>2876</v>
      </c>
      <c r="B118" t="str">
        <f>CONCATENATE(A118 &amp; "'" &amp; OrdenadaTelefono!A119 &amp; "','" &amp; OrdenadaTelefono!B119 &amp; "','" &amp; OrdenadaTelefono!C119 &amp; "','" &amp; OrdenadaTelefono!D119 &amp; "','"&amp;OrdenadaTelefono!E119&amp;"')")</f>
        <v>INSERT INTO tbl_telefono VALUES('0951807783','NULL','Otro','Inactivo','No')</v>
      </c>
    </row>
    <row r="119" spans="1:2" x14ac:dyDescent="0.25">
      <c r="A119" t="s">
        <v>2876</v>
      </c>
      <c r="B119" t="str">
        <f>CONCATENATE(A119 &amp; "'" &amp; OrdenadaTelefono!A120 &amp; "','" &amp; OrdenadaTelefono!B120 &amp; "','" &amp; OrdenadaTelefono!C120 &amp; "','" &amp; OrdenadaTelefono!D120 &amp; "','"&amp;OrdenadaTelefono!E120&amp;"')")</f>
        <v>INSERT INTO tbl_telefono VALUES('0951808146','0980787845','Celular','Activo','Si')</v>
      </c>
    </row>
    <row r="120" spans="1:2" x14ac:dyDescent="0.25">
      <c r="A120" t="s">
        <v>2876</v>
      </c>
      <c r="B120" t="str">
        <f>CONCATENATE(A120 &amp; "'" &amp; OrdenadaTelefono!A121 &amp; "','" &amp; OrdenadaTelefono!B121 &amp; "','" &amp; OrdenadaTelefono!C121 &amp; "','" &amp; OrdenadaTelefono!D121 &amp; "','"&amp;OrdenadaTelefono!E121&amp;"')")</f>
        <v>INSERT INTO tbl_telefono VALUES('0951808732','0961226140','Celular','Activo','Si')</v>
      </c>
    </row>
    <row r="121" spans="1:2" x14ac:dyDescent="0.25">
      <c r="A121" t="s">
        <v>2876</v>
      </c>
      <c r="B121" t="str">
        <f>CONCATENATE(A121 &amp; "'" &amp; OrdenadaTelefono!A122 &amp; "','" &amp; OrdenadaTelefono!B122 &amp; "','" &amp; OrdenadaTelefono!C122 &amp; "','" &amp; OrdenadaTelefono!D122 &amp; "','"&amp;OrdenadaTelefono!E122&amp;"')")</f>
        <v>INSERT INTO tbl_telefono VALUES('0951808864','0969141965','Celular','Activo','Si')</v>
      </c>
    </row>
    <row r="122" spans="1:2" x14ac:dyDescent="0.25">
      <c r="A122" t="s">
        <v>2876</v>
      </c>
      <c r="B122" t="str">
        <f>CONCATENATE(A122 &amp; "'" &amp; OrdenadaTelefono!A123 &amp; "','" &amp; OrdenadaTelefono!B123 &amp; "','" &amp; OrdenadaTelefono!C123 &amp; "','" &amp; OrdenadaTelefono!D123 &amp; "','"&amp;OrdenadaTelefono!E123&amp;"')")</f>
        <v>INSERT INTO tbl_telefono VALUES('0951809078','0989994138','Celular','Activo','Si')</v>
      </c>
    </row>
    <row r="123" spans="1:2" x14ac:dyDescent="0.25">
      <c r="A123" t="s">
        <v>2876</v>
      </c>
      <c r="B123" t="str">
        <f>CONCATENATE(A123 &amp; "'" &amp; OrdenadaTelefono!A124 &amp; "','" &amp; OrdenadaTelefono!B124 &amp; "','" &amp; OrdenadaTelefono!C124 &amp; "','" &amp; OrdenadaTelefono!D124 &amp; "','"&amp;OrdenadaTelefono!E124&amp;"')")</f>
        <v>INSERT INTO tbl_telefono VALUES('0951809169','0994194449','Celular','Activo','Si')</v>
      </c>
    </row>
    <row r="124" spans="1:2" x14ac:dyDescent="0.25">
      <c r="A124" t="s">
        <v>2876</v>
      </c>
      <c r="B124" t="str">
        <f>CONCATENATE(A124 &amp; "'" &amp; OrdenadaTelefono!A125 &amp; "','" &amp; OrdenadaTelefono!B125 &amp; "','" &amp; OrdenadaTelefono!C125 &amp; "','" &amp; OrdenadaTelefono!D125 &amp; "','"&amp;OrdenadaTelefono!E125&amp;"')")</f>
        <v>INSERT INTO tbl_telefono VALUES('0951809540','0985970968','Celular','Activo','Si')</v>
      </c>
    </row>
    <row r="125" spans="1:2" x14ac:dyDescent="0.25">
      <c r="A125" t="s">
        <v>2876</v>
      </c>
      <c r="B125" t="str">
        <f>CONCATENATE(A125 &amp; "'" &amp; OrdenadaTelefono!A126 &amp; "','" &amp; OrdenadaTelefono!B126 &amp; "','" &amp; OrdenadaTelefono!C126 &amp; "','" &amp; OrdenadaTelefono!D126 &amp; "','"&amp;OrdenadaTelefono!E126&amp;"')")</f>
        <v>INSERT INTO tbl_telefono VALUES('0951809581','0986379674','Celular','Activo','Si')</v>
      </c>
    </row>
    <row r="126" spans="1:2" x14ac:dyDescent="0.25">
      <c r="A126" t="s">
        <v>2876</v>
      </c>
      <c r="B126" t="str">
        <f>CONCATENATE(A126 &amp; "'" &amp; OrdenadaTelefono!A127 &amp; "','" &amp; OrdenadaTelefono!B127 &amp; "','" &amp; OrdenadaTelefono!C127 &amp; "','" &amp; OrdenadaTelefono!D127 &amp; "','"&amp;OrdenadaTelefono!E127&amp;"')")</f>
        <v>INSERT INTO tbl_telefono VALUES('0951809664','0963123883','Celular','Activo','Si')</v>
      </c>
    </row>
    <row r="127" spans="1:2" x14ac:dyDescent="0.25">
      <c r="A127" t="s">
        <v>2876</v>
      </c>
      <c r="B127" t="str">
        <f>CONCATENATE(A127 &amp; "'" &amp; OrdenadaTelefono!A128 &amp; "','" &amp; OrdenadaTelefono!B128 &amp; "','" &amp; OrdenadaTelefono!C128 &amp; "','" &amp; OrdenadaTelefono!D128 &amp; "','"&amp;OrdenadaTelefono!E128&amp;"')")</f>
        <v>INSERT INTO tbl_telefono VALUES('0951810068','NULL','Otro','Inactivo','No')</v>
      </c>
    </row>
    <row r="128" spans="1:2" x14ac:dyDescent="0.25">
      <c r="A128" t="s">
        <v>2876</v>
      </c>
      <c r="B128" t="str">
        <f>CONCATENATE(A128 &amp; "'" &amp; OrdenadaTelefono!A129 &amp; "','" &amp; OrdenadaTelefono!B129 &amp; "','" &amp; OrdenadaTelefono!C129 &amp; "','" &amp; OrdenadaTelefono!D129 &amp; "','"&amp;OrdenadaTelefono!E129&amp;"')")</f>
        <v>INSERT INTO tbl_telefono VALUES('0951810217','0969551964','Celular','Activo','Si')</v>
      </c>
    </row>
    <row r="129" spans="1:2" x14ac:dyDescent="0.25">
      <c r="A129" t="s">
        <v>2876</v>
      </c>
      <c r="B129" t="str">
        <f>CONCATENATE(A129 &amp; "'" &amp; OrdenadaTelefono!A130 &amp; "','" &amp; OrdenadaTelefono!B130 &amp; "','" &amp; OrdenadaTelefono!C130 &amp; "','" &amp; OrdenadaTelefono!D130 &amp; "','"&amp;OrdenadaTelefono!E130&amp;"')")</f>
        <v>INSERT INTO tbl_telefono VALUES('0951810514','0968748137','Celular','Activo','Si')</v>
      </c>
    </row>
    <row r="130" spans="1:2" x14ac:dyDescent="0.25">
      <c r="A130" t="s">
        <v>2876</v>
      </c>
      <c r="B130" t="str">
        <f>CONCATENATE(A130 &amp; "'" &amp; OrdenadaTelefono!A131 &amp; "','" &amp; OrdenadaTelefono!B131 &amp; "','" &amp; OrdenadaTelefono!C131 &amp; "','" &amp; OrdenadaTelefono!D131 &amp; "','"&amp;OrdenadaTelefono!E131&amp;"')")</f>
        <v>INSERT INTO tbl_telefono VALUES('0951810530','0968365971','Celular','Activo','Si')</v>
      </c>
    </row>
    <row r="131" spans="1:2" x14ac:dyDescent="0.25">
      <c r="A131" t="s">
        <v>2876</v>
      </c>
      <c r="B131" t="str">
        <f>CONCATENATE(A131 &amp; "'" &amp; OrdenadaTelefono!A132 &amp; "','" &amp; OrdenadaTelefono!B132 &amp; "','" &amp; OrdenadaTelefono!C132 &amp; "','" &amp; OrdenadaTelefono!D132 &amp; "','"&amp;OrdenadaTelefono!E132&amp;"')")</f>
        <v>INSERT INTO tbl_telefono VALUES('0951811058','0964020043','Celular','Activo','Si')</v>
      </c>
    </row>
    <row r="132" spans="1:2" x14ac:dyDescent="0.25">
      <c r="A132" t="s">
        <v>2876</v>
      </c>
      <c r="B132" t="str">
        <f>CONCATENATE(A132 &amp; "'" &amp; OrdenadaTelefono!A133 &amp; "','" &amp; OrdenadaTelefono!B133 &amp; "','" &amp; OrdenadaTelefono!C133 &amp; "','" &amp; OrdenadaTelefono!D133 &amp; "','"&amp;OrdenadaTelefono!E133&amp;"')")</f>
        <v>INSERT INTO tbl_telefono VALUES('0951811553','0988840777','Celular','Activo','Si')</v>
      </c>
    </row>
    <row r="133" spans="1:2" x14ac:dyDescent="0.25">
      <c r="A133" t="s">
        <v>2876</v>
      </c>
      <c r="B133" t="str">
        <f>CONCATENATE(A133 &amp; "'" &amp; OrdenadaTelefono!A134 &amp; "','" &amp; OrdenadaTelefono!B134 &amp; "','" &amp; OrdenadaTelefono!C134 &amp; "','" &amp; OrdenadaTelefono!D134 &amp; "','"&amp;OrdenadaTelefono!E134&amp;"')")</f>
        <v>INSERT INTO tbl_telefono VALUES('0951811637','0985459977','Celular','Activo','Si')</v>
      </c>
    </row>
    <row r="134" spans="1:2" x14ac:dyDescent="0.25">
      <c r="A134" t="s">
        <v>2876</v>
      </c>
      <c r="B134" t="str">
        <f>CONCATENATE(A134 &amp; "'" &amp; OrdenadaTelefono!A135 &amp; "','" &amp; OrdenadaTelefono!B135 &amp; "','" &amp; OrdenadaTelefono!C135 &amp; "','" &amp; OrdenadaTelefono!D135 &amp; "','"&amp;OrdenadaTelefono!E135&amp;"')")</f>
        <v>INSERT INTO tbl_telefono VALUES('0916460355','0993038207','Celular','Activo','Si')</v>
      </c>
    </row>
    <row r="135" spans="1:2" x14ac:dyDescent="0.25">
      <c r="A135" t="s">
        <v>2876</v>
      </c>
      <c r="B135" t="str">
        <f>CONCATENATE(A135 &amp; "'" &amp; OrdenadaTelefono!A136 &amp; "','" &amp; OrdenadaTelefono!B136 &amp; "','" &amp; OrdenadaTelefono!C136 &amp; "','" &amp; OrdenadaTelefono!D136 &amp; "','"&amp;OrdenadaTelefono!E136&amp;"')")</f>
        <v>INSERT INTO tbl_telefono VALUES('0916460587','0991514391','Celular','Activo','Si')</v>
      </c>
    </row>
    <row r="136" spans="1:2" x14ac:dyDescent="0.25">
      <c r="A136" t="s">
        <v>2876</v>
      </c>
      <c r="B136" t="str">
        <f>CONCATENATE(A136 &amp; "'" &amp; OrdenadaTelefono!A137 &amp; "','" &amp; OrdenadaTelefono!B137 &amp; "','" &amp; OrdenadaTelefono!C137 &amp; "','" &amp; OrdenadaTelefono!D137 &amp; "','"&amp;OrdenadaTelefono!E137&amp;"')")</f>
        <v>INSERT INTO tbl_telefono VALUES('0916460827','0985924641','Celular','Activo','Si')</v>
      </c>
    </row>
    <row r="137" spans="1:2" x14ac:dyDescent="0.25">
      <c r="A137" t="s">
        <v>2876</v>
      </c>
      <c r="B137" t="str">
        <f>CONCATENATE(A137 &amp; "'" &amp; OrdenadaTelefono!A138 &amp; "','" &amp; OrdenadaTelefono!B138 &amp; "','" &amp; OrdenadaTelefono!C138 &amp; "','" &amp; OrdenadaTelefono!D138 &amp; "','"&amp;OrdenadaTelefono!E138&amp;"')")</f>
        <v>INSERT INTO tbl_telefono VALUES('0916461221','0991516910','Celular','Activo','Si')</v>
      </c>
    </row>
    <row r="138" spans="1:2" x14ac:dyDescent="0.25">
      <c r="A138" t="s">
        <v>2876</v>
      </c>
      <c r="B138" t="str">
        <f>CONCATENATE(A138 &amp; "'" &amp; OrdenadaTelefono!A139 &amp; "','" &amp; OrdenadaTelefono!B139 &amp; "','" &amp; OrdenadaTelefono!C139 &amp; "','" &amp; OrdenadaTelefono!D139 &amp; "','"&amp;OrdenadaTelefono!E139&amp;"')")</f>
        <v>INSERT INTO tbl_telefono VALUES('0916461247','0990856409','Celular','Activo','Si')</v>
      </c>
    </row>
    <row r="139" spans="1:2" x14ac:dyDescent="0.25">
      <c r="A139" t="s">
        <v>2876</v>
      </c>
      <c r="B139" t="str">
        <f>CONCATENATE(A139 &amp; "'" &amp; OrdenadaTelefono!A140 &amp; "','" &amp; OrdenadaTelefono!B140 &amp; "','" &amp; OrdenadaTelefono!C140 &amp; "','" &amp; OrdenadaTelefono!D140 &amp; "','"&amp;OrdenadaTelefono!E140&amp;"')")</f>
        <v>INSERT INTO tbl_telefono VALUES('0916461452','0985820982','Celular','Activo','Si')</v>
      </c>
    </row>
    <row r="140" spans="1:2" x14ac:dyDescent="0.25">
      <c r="A140" t="s">
        <v>2876</v>
      </c>
      <c r="B140" t="str">
        <f>CONCATENATE(A140 &amp; "'" &amp; OrdenadaTelefono!A141 &amp; "','" &amp; OrdenadaTelefono!B141 &amp; "','" &amp; OrdenadaTelefono!C141 &amp; "','" &amp; OrdenadaTelefono!D141 &amp; "','"&amp;OrdenadaTelefono!E141&amp;"')")</f>
        <v>INSERT INTO tbl_telefono VALUES('0916461684','0939646809','Celular','Activo','Si')</v>
      </c>
    </row>
    <row r="141" spans="1:2" x14ac:dyDescent="0.25">
      <c r="A141" t="s">
        <v>2876</v>
      </c>
      <c r="B141" t="str">
        <f>CONCATENATE(A141 &amp; "'" &amp; OrdenadaTelefono!A142 &amp; "','" &amp; OrdenadaTelefono!B142 &amp; "','" &amp; OrdenadaTelefono!C142 &amp; "','" &amp; OrdenadaTelefono!D142 &amp; "','"&amp;OrdenadaTelefono!E142&amp;"')")</f>
        <v>INSERT INTO tbl_telefono VALUES('0916461999','0916461999','Celular','Activo','Si')</v>
      </c>
    </row>
    <row r="142" spans="1:2" x14ac:dyDescent="0.25">
      <c r="A142" t="s">
        <v>2876</v>
      </c>
      <c r="B142" t="str">
        <f>CONCATENATE(A142 &amp; "'" &amp; OrdenadaTelefono!A143 &amp; "','" &amp; OrdenadaTelefono!B143 &amp; "','" &amp; OrdenadaTelefono!C143 &amp; "','" &amp; OrdenadaTelefono!D143 &amp; "','"&amp;OrdenadaTelefono!E143&amp;"')")</f>
        <v>INSERT INTO tbl_telefono VALUES('0916462021','0995160436','Celular','Activo','Si')</v>
      </c>
    </row>
    <row r="143" spans="1:2" x14ac:dyDescent="0.25">
      <c r="A143" t="s">
        <v>2876</v>
      </c>
      <c r="B143" t="str">
        <f>CONCATENATE(A143 &amp; "'" &amp; OrdenadaTelefono!A144 &amp; "','" &amp; OrdenadaTelefono!B144 &amp; "','" &amp; OrdenadaTelefono!C144 &amp; "','" &amp; OrdenadaTelefono!D144 &amp; "','"&amp;OrdenadaTelefono!E144&amp;"')")</f>
        <v>INSERT INTO tbl_telefono VALUES('0916462955','0998054692','Celular','Activo','Si')</v>
      </c>
    </row>
    <row r="144" spans="1:2" x14ac:dyDescent="0.25">
      <c r="A144" t="s">
        <v>2876</v>
      </c>
      <c r="B144" t="str">
        <f>CONCATENATE(A144 &amp; "'" &amp; OrdenadaTelefono!A145 &amp; "','" &amp; OrdenadaTelefono!B145 &amp; "','" &amp; OrdenadaTelefono!C145 &amp; "','" &amp; OrdenadaTelefono!D145 &amp; "','"&amp;OrdenadaTelefono!E145&amp;"')")</f>
        <v>INSERT INTO tbl_telefono VALUES('0916463060','0998809786','Celular','Activo','Si')</v>
      </c>
    </row>
    <row r="145" spans="1:2" x14ac:dyDescent="0.25">
      <c r="A145" t="s">
        <v>2876</v>
      </c>
      <c r="B145" t="str">
        <f>CONCATENATE(A145 &amp; "'" &amp; OrdenadaTelefono!A146 &amp; "','" &amp; OrdenadaTelefono!B146 &amp; "','" &amp; OrdenadaTelefono!C146 &amp; "','" &amp; OrdenadaTelefono!D146 &amp; "','"&amp;OrdenadaTelefono!E146&amp;"')")</f>
        <v>INSERT INTO tbl_telefono VALUES('0916463490','0995620648','Celular','Activo','Si')</v>
      </c>
    </row>
    <row r="146" spans="1:2" x14ac:dyDescent="0.25">
      <c r="A146" t="s">
        <v>2876</v>
      </c>
      <c r="B146" t="str">
        <f>CONCATENATE(A146 &amp; "'" &amp; OrdenadaTelefono!A147 &amp; "','" &amp; OrdenadaTelefono!B147 &amp; "','" &amp; OrdenadaTelefono!C147 &amp; "','" &amp; OrdenadaTelefono!D147 &amp; "','"&amp;OrdenadaTelefono!E147&amp;"')")</f>
        <v>INSERT INTO tbl_telefono VALUES('0916463961','0993977631','Celular','Activo','Si')</v>
      </c>
    </row>
    <row r="147" spans="1:2" x14ac:dyDescent="0.25">
      <c r="A147" t="s">
        <v>2876</v>
      </c>
      <c r="B147" t="str">
        <f>CONCATENATE(A147 &amp; "'" &amp; OrdenadaTelefono!A148 &amp; "','" &amp; OrdenadaTelefono!B148 &amp; "','" &amp; OrdenadaTelefono!C148 &amp; "','" &amp; OrdenadaTelefono!D148 &amp; "','"&amp;OrdenadaTelefono!E148&amp;"')")</f>
        <v>INSERT INTO tbl_telefono VALUES('0916464126','0979483953','Celular','Activo','Si')</v>
      </c>
    </row>
    <row r="148" spans="1:2" x14ac:dyDescent="0.25">
      <c r="A148" t="s">
        <v>2876</v>
      </c>
      <c r="B148" t="str">
        <f>CONCATENATE(A148 &amp; "'" &amp; OrdenadaTelefono!A149 &amp; "','" &amp; OrdenadaTelefono!B149 &amp; "','" &amp; OrdenadaTelefono!C149 &amp; "','" &amp; OrdenadaTelefono!D149 &amp; "','"&amp;OrdenadaTelefono!E149&amp;"')")</f>
        <v>INSERT INTO tbl_telefono VALUES('0916465057','0993425757','Celular','Activo','Si')</v>
      </c>
    </row>
    <row r="149" spans="1:2" x14ac:dyDescent="0.25">
      <c r="A149" t="s">
        <v>2876</v>
      </c>
      <c r="B149" t="str">
        <f>CONCATENATE(A149 &amp; "'" &amp; OrdenadaTelefono!A150 &amp; "','" &amp; OrdenadaTelefono!B150 &amp; "','" &amp; OrdenadaTelefono!C150 &amp; "','" &amp; OrdenadaTelefono!D150 &amp; "','"&amp;OrdenadaTelefono!E150&amp;"')")</f>
        <v>INSERT INTO tbl_telefono VALUES('0916465313','0994373070','Celular','Activo','Si')</v>
      </c>
    </row>
    <row r="150" spans="1:2" x14ac:dyDescent="0.25">
      <c r="A150" t="s">
        <v>2876</v>
      </c>
      <c r="B150" t="str">
        <f>CONCATENATE(A150 &amp; "'" &amp; OrdenadaTelefono!A151 &amp; "','" &amp; OrdenadaTelefono!B151 &amp; "','" &amp; OrdenadaTelefono!C151 &amp; "','" &amp; OrdenadaTelefono!D151 &amp; "','"&amp;OrdenadaTelefono!E151&amp;"')")</f>
        <v>INSERT INTO tbl_telefono VALUES('0916465750','0979319959','Celular','Activo','Si')</v>
      </c>
    </row>
    <row r="151" spans="1:2" x14ac:dyDescent="0.25">
      <c r="A151" t="s">
        <v>2876</v>
      </c>
      <c r="B151" t="str">
        <f>CONCATENATE(A151 &amp; "'" &amp; OrdenadaTelefono!A152 &amp; "','" &amp; OrdenadaTelefono!B152 &amp; "','" &amp; OrdenadaTelefono!C152 &amp; "','" &amp; OrdenadaTelefono!D152 &amp; "','"&amp;OrdenadaTelefono!E152&amp;"')")</f>
        <v>INSERT INTO tbl_telefono VALUES('0916466139','0991745342','Celular','Activo','Si')</v>
      </c>
    </row>
    <row r="152" spans="1:2" x14ac:dyDescent="0.25">
      <c r="A152" t="s">
        <v>2876</v>
      </c>
      <c r="B152" t="str">
        <f>CONCATENATE(A152 &amp; "'" &amp; OrdenadaTelefono!A153 &amp; "','" &amp; OrdenadaTelefono!B153 &amp; "','" &amp; OrdenadaTelefono!C153 &amp; "','" &amp; OrdenadaTelefono!D153 &amp; "','"&amp;OrdenadaTelefono!E153&amp;"')")</f>
        <v>INSERT INTO tbl_telefono VALUES('0916466592','0985917361','Celular','Activo','Si')</v>
      </c>
    </row>
    <row r="153" spans="1:2" x14ac:dyDescent="0.25">
      <c r="A153" t="s">
        <v>2876</v>
      </c>
      <c r="B153" t="str">
        <f>CONCATENATE(A153 &amp; "'" &amp; OrdenadaTelefono!A154 &amp; "','" &amp; OrdenadaTelefono!B154 &amp; "','" &amp; OrdenadaTelefono!C154 &amp; "','" &amp; OrdenadaTelefono!D154 &amp; "','"&amp;OrdenadaTelefono!E154&amp;"')")</f>
        <v>INSERT INTO tbl_telefono VALUES('0916466659','994371935','Otro','Inactivo','No')</v>
      </c>
    </row>
    <row r="154" spans="1:2" x14ac:dyDescent="0.25">
      <c r="A154" t="s">
        <v>2876</v>
      </c>
      <c r="B154" t="str">
        <f>CONCATENATE(A154 &amp; "'" &amp; OrdenadaTelefono!A155 &amp; "','" &amp; OrdenadaTelefono!B155 &amp; "','" &amp; OrdenadaTelefono!C155 &amp; "','" &amp; OrdenadaTelefono!D155 &amp; "','"&amp;OrdenadaTelefono!E155&amp;"')")</f>
        <v>INSERT INTO tbl_telefono VALUES('0916467038','0999482726','Celular','Activo','Si')</v>
      </c>
    </row>
    <row r="155" spans="1:2" x14ac:dyDescent="0.25">
      <c r="A155" t="s">
        <v>2876</v>
      </c>
      <c r="B155" t="str">
        <f>CONCATENATE(A155 &amp; "'" &amp; OrdenadaTelefono!A156 &amp; "','" &amp; OrdenadaTelefono!B156 &amp; "','" &amp; OrdenadaTelefono!C156 &amp; "','" &amp; OrdenadaTelefono!D156 &amp; "','"&amp;OrdenadaTelefono!E156&amp;"')")</f>
        <v>INSERT INTO tbl_telefono VALUES('0916467244','0998275567','Celular','Activo','Si')</v>
      </c>
    </row>
    <row r="156" spans="1:2" x14ac:dyDescent="0.25">
      <c r="A156" t="s">
        <v>2876</v>
      </c>
      <c r="B156" t="str">
        <f>CONCATENATE(A156 &amp; "'" &amp; OrdenadaTelefono!A157 &amp; "','" &amp; OrdenadaTelefono!B157 &amp; "','" &amp; OrdenadaTelefono!C157 &amp; "','" &amp; OrdenadaTelefono!D157 &amp; "','"&amp;OrdenadaTelefono!E157&amp;"')")</f>
        <v>INSERT INTO tbl_telefono VALUES('0916467525','0997912706','Celular','Activo','Si')</v>
      </c>
    </row>
    <row r="157" spans="1:2" x14ac:dyDescent="0.25">
      <c r="A157" t="s">
        <v>2876</v>
      </c>
      <c r="B157" t="str">
        <f>CONCATENATE(A157 &amp; "'" &amp; OrdenadaTelefono!A158 &amp; "','" &amp; OrdenadaTelefono!B158 &amp; "','" &amp; OrdenadaTelefono!C158 &amp; "','" &amp; OrdenadaTelefono!D158 &amp; "','"&amp;OrdenadaTelefono!E158&amp;"')")</f>
        <v>INSERT INTO tbl_telefono VALUES('0916467707','0994505845','Celular','Activo','Si')</v>
      </c>
    </row>
    <row r="158" spans="1:2" x14ac:dyDescent="0.25">
      <c r="A158" t="s">
        <v>2876</v>
      </c>
      <c r="B158" t="str">
        <f>CONCATENATE(A158 &amp; "'" &amp; OrdenadaTelefono!A159 &amp; "','" &amp; OrdenadaTelefono!B159 &amp; "','" &amp; OrdenadaTelefono!C159 &amp; "','" &amp; OrdenadaTelefono!D159 &amp; "','"&amp;OrdenadaTelefono!E159&amp;"')")</f>
        <v>INSERT INTO tbl_telefono VALUES('0916468739','0986585549','Celular','Activo','Si')</v>
      </c>
    </row>
    <row r="159" spans="1:2" x14ac:dyDescent="0.25">
      <c r="A159" t="s">
        <v>2876</v>
      </c>
      <c r="B159" t="str">
        <f>CONCATENATE(A159 &amp; "'" &amp; OrdenadaTelefono!A160 &amp; "','" &amp; OrdenadaTelefono!B160 &amp; "','" &amp; OrdenadaTelefono!C160 &amp; "','" &amp; OrdenadaTelefono!D160 &amp; "','"&amp;OrdenadaTelefono!E160&amp;"')")</f>
        <v>INSERT INTO tbl_telefono VALUES('0916468739','0986585549','Celular','Activo','Si')</v>
      </c>
    </row>
    <row r="160" spans="1:2" x14ac:dyDescent="0.25">
      <c r="A160" t="s">
        <v>2876</v>
      </c>
      <c r="B160" t="str">
        <f>CONCATENATE(A160 &amp; "'" &amp; OrdenadaTelefono!A161 &amp; "','" &amp; OrdenadaTelefono!B161 &amp; "','" &amp; OrdenadaTelefono!C161 &amp; "','" &amp; OrdenadaTelefono!D161 &amp; "','"&amp;OrdenadaTelefono!E161&amp;"')")</f>
        <v>INSERT INTO tbl_telefono VALUES('0916468929','0992180251','Celular','Activo','Si')</v>
      </c>
    </row>
    <row r="161" spans="1:2" x14ac:dyDescent="0.25">
      <c r="A161" t="s">
        <v>2876</v>
      </c>
      <c r="B161" t="str">
        <f>CONCATENATE(A161 &amp; "'" &amp; OrdenadaTelefono!A162 &amp; "','" &amp; OrdenadaTelefono!B162 &amp; "','" &amp; OrdenadaTelefono!C162 &amp; "','" &amp; OrdenadaTelefono!D162 &amp; "','"&amp;OrdenadaTelefono!E162&amp;"')")</f>
        <v>INSERT INTO tbl_telefono VALUES('0916468978','0989581331','Celular','Activo','Si')</v>
      </c>
    </row>
    <row r="162" spans="1:2" x14ac:dyDescent="0.25">
      <c r="A162" t="s">
        <v>2876</v>
      </c>
      <c r="B162" t="str">
        <f>CONCATENATE(A162 &amp; "'" &amp; OrdenadaTelefono!A163 &amp; "','" &amp; OrdenadaTelefono!B163 &amp; "','" &amp; OrdenadaTelefono!C163 &amp; "','" &amp; OrdenadaTelefono!D163 &amp; "','"&amp;OrdenadaTelefono!E163&amp;"')")</f>
        <v>INSERT INTO tbl_telefono VALUES('0916469380','0985392570','Celular','Activo','Si')</v>
      </c>
    </row>
    <row r="163" spans="1:2" x14ac:dyDescent="0.25">
      <c r="A163" t="s">
        <v>2876</v>
      </c>
      <c r="B163" t="str">
        <f>CONCATENATE(A163 &amp; "'" &amp; OrdenadaTelefono!A164 &amp; "','" &amp; OrdenadaTelefono!B164 &amp; "','" &amp; OrdenadaTelefono!C164 &amp; "','" &amp; OrdenadaTelefono!D164 &amp; "','"&amp;OrdenadaTelefono!E164&amp;"')")</f>
        <v>INSERT INTO tbl_telefono VALUES('0916469505','0985325468','Celular','Activo','Si')</v>
      </c>
    </row>
    <row r="164" spans="1:2" x14ac:dyDescent="0.25">
      <c r="A164" t="s">
        <v>2876</v>
      </c>
      <c r="B164" t="str">
        <f>CONCATENATE(A164 &amp; "'" &amp; OrdenadaTelefono!A165 &amp; "','" &amp; OrdenadaTelefono!B165 &amp; "','" &amp; OrdenadaTelefono!C165 &amp; "','" &amp; OrdenadaTelefono!D165 &amp; "','"&amp;OrdenadaTelefono!E165&amp;"')")</f>
        <v>INSERT INTO tbl_telefono VALUES('0916469505','0985325468','Celular','Activo','Si')</v>
      </c>
    </row>
    <row r="165" spans="1:2" x14ac:dyDescent="0.25">
      <c r="A165" t="s">
        <v>2876</v>
      </c>
      <c r="B165" t="str">
        <f>CONCATENATE(A165 &amp; "'" &amp; OrdenadaTelefono!A166 &amp; "','" &amp; OrdenadaTelefono!B166 &amp; "','" &amp; OrdenadaTelefono!C166 &amp; "','" &amp; OrdenadaTelefono!D166 &amp; "','"&amp;OrdenadaTelefono!E166&amp;"')")</f>
        <v>INSERT INTO tbl_telefono VALUES('0916469794','0939222288','Celular','Activo','Si')</v>
      </c>
    </row>
    <row r="166" spans="1:2" x14ac:dyDescent="0.25">
      <c r="A166" t="s">
        <v>2876</v>
      </c>
      <c r="B166" t="str">
        <f>CONCATENATE(A166 &amp; "'" &amp; OrdenadaTelefono!A167 &amp; "','" &amp; OrdenadaTelefono!B167 &amp; "','" &amp; OrdenadaTelefono!C167 &amp; "','" &amp; OrdenadaTelefono!D167 &amp; "','"&amp;OrdenadaTelefono!E167&amp;"')")</f>
        <v>INSERT INTO tbl_telefono VALUES('0916470180','0988116299','Celular','Activo','Si')</v>
      </c>
    </row>
    <row r="167" spans="1:2" x14ac:dyDescent="0.25">
      <c r="A167" t="s">
        <v>2876</v>
      </c>
      <c r="B167" t="str">
        <f>CONCATENATE(A167 &amp; "'" &amp; OrdenadaTelefono!A168 &amp; "','" &amp; OrdenadaTelefono!B168 &amp; "','" &amp; OrdenadaTelefono!C168 &amp; "','" &amp; OrdenadaTelefono!D168 &amp; "','"&amp;OrdenadaTelefono!E168&amp;"')")</f>
        <v>INSERT INTO tbl_telefono VALUES('0916470222','0994690518','Celular','Activo','Si')</v>
      </c>
    </row>
    <row r="168" spans="1:2" x14ac:dyDescent="0.25">
      <c r="A168" t="s">
        <v>2876</v>
      </c>
      <c r="B168" t="str">
        <f>CONCATENATE(A168 &amp; "'" &amp; OrdenadaTelefono!A169 &amp; "','" &amp; OrdenadaTelefono!B169 &amp; "','" &amp; OrdenadaTelefono!C169 &amp; "','" &amp; OrdenadaTelefono!D169 &amp; "','"&amp;OrdenadaTelefono!E169&amp;"')")</f>
        <v>INSERT INTO tbl_telefono VALUES('0916470263','0986958709','Celular','Activo','Si')</v>
      </c>
    </row>
    <row r="169" spans="1:2" x14ac:dyDescent="0.25">
      <c r="A169" t="s">
        <v>2876</v>
      </c>
      <c r="B169" t="str">
        <f>CONCATENATE(A169 &amp; "'" &amp; OrdenadaTelefono!A170 &amp; "','" &amp; OrdenadaTelefono!B170 &amp; "','" &amp; OrdenadaTelefono!C170 &amp; "','" &amp; OrdenadaTelefono!D170 &amp; "','"&amp;OrdenadaTelefono!E170&amp;"')")</f>
        <v>INSERT INTO tbl_telefono VALUES('0916470529','0959486921','Celular','Activo','Si')</v>
      </c>
    </row>
    <row r="170" spans="1:2" x14ac:dyDescent="0.25">
      <c r="A170" t="s">
        <v>2876</v>
      </c>
      <c r="B170" t="str">
        <f>CONCATENATE(A170 &amp; "'" &amp; OrdenadaTelefono!A171 &amp; "','" &amp; OrdenadaTelefono!B171 &amp; "','" &amp; OrdenadaTelefono!C171 &amp; "','" &amp; OrdenadaTelefono!D171 &amp; "','"&amp;OrdenadaTelefono!E171&amp;"')")</f>
        <v>INSERT INTO tbl_telefono VALUES('0916470685','0961306438','Celular','Activo','Si')</v>
      </c>
    </row>
    <row r="171" spans="1:2" x14ac:dyDescent="0.25">
      <c r="A171" t="s">
        <v>2876</v>
      </c>
      <c r="B171" t="str">
        <f>CONCATENATE(A171 &amp; "'" &amp; OrdenadaTelefono!A172 &amp; "','" &amp; OrdenadaTelefono!B172 &amp; "','" &amp; OrdenadaTelefono!C172 &amp; "','" &amp; OrdenadaTelefono!D172 &amp; "','"&amp;OrdenadaTelefono!E172&amp;"')")</f>
        <v>INSERT INTO tbl_telefono VALUES('0916470891','0968636424','Celular','Activo','Si')</v>
      </c>
    </row>
    <row r="172" spans="1:2" x14ac:dyDescent="0.25">
      <c r="A172" t="s">
        <v>2876</v>
      </c>
      <c r="B172" t="str">
        <f>CONCATENATE(A172 &amp; "'" &amp; OrdenadaTelefono!A173 &amp; "','" &amp; OrdenadaTelefono!B173 &amp; "','" &amp; OrdenadaTelefono!C173 &amp; "','" &amp; OrdenadaTelefono!D173 &amp; "','"&amp;OrdenadaTelefono!E173&amp;"')")</f>
        <v>INSERT INTO tbl_telefono VALUES('0916471329','0992273162','Celular','Activo','Si')</v>
      </c>
    </row>
    <row r="173" spans="1:2" x14ac:dyDescent="0.25">
      <c r="A173" t="s">
        <v>2876</v>
      </c>
      <c r="B173" t="str">
        <f>CONCATENATE(A173 &amp; "'" &amp; OrdenadaTelefono!A174 &amp; "','" &amp; OrdenadaTelefono!B174 &amp; "','" &amp; OrdenadaTelefono!C174 &amp; "','" &amp; OrdenadaTelefono!D174 &amp; "','"&amp;OrdenadaTelefono!E174&amp;"')")</f>
        <v>INSERT INTO tbl_telefono VALUES('0916472186','0999503436','Celular','Activo','Si')</v>
      </c>
    </row>
    <row r="174" spans="1:2" x14ac:dyDescent="0.25">
      <c r="A174" t="s">
        <v>2876</v>
      </c>
      <c r="B174" t="str">
        <f>CONCATENATE(A174 &amp; "'" &amp; OrdenadaTelefono!A175 &amp; "','" &amp; OrdenadaTelefono!B175 &amp; "','" &amp; OrdenadaTelefono!C175 &amp; "','" &amp; OrdenadaTelefono!D175 &amp; "','"&amp;OrdenadaTelefono!E175&amp;"')")</f>
        <v>INSERT INTO tbl_telefono VALUES('0916472418','5530472742','Celular','Activo','Si')</v>
      </c>
    </row>
    <row r="175" spans="1:2" x14ac:dyDescent="0.25">
      <c r="A175" t="s">
        <v>2876</v>
      </c>
      <c r="B175" t="str">
        <f>CONCATENATE(A175 &amp; "'" &amp; OrdenadaTelefono!A176 &amp; "','" &amp; OrdenadaTelefono!B176 &amp; "','" &amp; OrdenadaTelefono!C176 &amp; "','" &amp; OrdenadaTelefono!D176 &amp; "','"&amp;OrdenadaTelefono!E176&amp;"')")</f>
        <v>INSERT INTO tbl_telefono VALUES('0916473440','0989518436','Celular','Activo','Si')</v>
      </c>
    </row>
    <row r="176" spans="1:2" x14ac:dyDescent="0.25">
      <c r="A176" t="s">
        <v>2876</v>
      </c>
      <c r="B176" t="str">
        <f>CONCATENATE(A176 &amp; "'" &amp; OrdenadaTelefono!A177 &amp; "','" &amp; OrdenadaTelefono!B177 &amp; "','" &amp; OrdenadaTelefono!C177 &amp; "','" &amp; OrdenadaTelefono!D177 &amp; "','"&amp;OrdenadaTelefono!E177&amp;"')")</f>
        <v>INSERT INTO tbl_telefono VALUES('0916473671','0994569089','Celular','Activo','Si')</v>
      </c>
    </row>
    <row r="177" spans="1:2" x14ac:dyDescent="0.25">
      <c r="A177" t="s">
        <v>2876</v>
      </c>
      <c r="B177" t="str">
        <f>CONCATENATE(A177 &amp; "'" &amp; OrdenadaTelefono!A178 &amp; "','" &amp; OrdenadaTelefono!B178 &amp; "','" &amp; OrdenadaTelefono!C178 &amp; "','" &amp; OrdenadaTelefono!D178 &amp; "','"&amp;OrdenadaTelefono!E178&amp;"')")</f>
        <v>INSERT INTO tbl_telefono VALUES('0916802705','0990585201','Celular','Activo','Si')</v>
      </c>
    </row>
    <row r="178" spans="1:2" x14ac:dyDescent="0.25">
      <c r="A178" t="s">
        <v>2876</v>
      </c>
      <c r="B178" t="str">
        <f>CONCATENATE(A178 &amp; "'" &amp; OrdenadaTelefono!A179 &amp; "','" &amp; OrdenadaTelefono!B179 &amp; "','" &amp; OrdenadaTelefono!C179 &amp; "','" &amp; OrdenadaTelefono!D179 &amp; "','"&amp;OrdenadaTelefono!E179&amp;"')")</f>
        <v>INSERT INTO tbl_telefono VALUES('0916802911','0999341696','Celular','Activo','Si')</v>
      </c>
    </row>
    <row r="179" spans="1:2" x14ac:dyDescent="0.25">
      <c r="A179" t="s">
        <v>2876</v>
      </c>
      <c r="B179" t="str">
        <f>CONCATENATE(A179 &amp; "'" &amp; OrdenadaTelefono!A180 &amp; "','" &amp; OrdenadaTelefono!B180 &amp; "','" &amp; OrdenadaTelefono!C180 &amp; "','" &amp; OrdenadaTelefono!D180 &amp; "','"&amp;OrdenadaTelefono!E180&amp;"')")</f>
        <v>INSERT INTO tbl_telefono VALUES('0916803265','0991384755','Celular','Activo','Si')</v>
      </c>
    </row>
    <row r="180" spans="1:2" x14ac:dyDescent="0.25">
      <c r="A180" t="s">
        <v>2876</v>
      </c>
      <c r="B180" t="str">
        <f>CONCATENATE(A180 &amp; "'" &amp; OrdenadaTelefono!A181 &amp; "','" &amp; OrdenadaTelefono!B181 &amp; "','" &amp; OrdenadaTelefono!C181 &amp; "','" &amp; OrdenadaTelefono!D181 &amp; "','"&amp;OrdenadaTelefono!E181&amp;"')")</f>
        <v>INSERT INTO tbl_telefono VALUES('0916804099','0960710816','Celular','Activo','Si')</v>
      </c>
    </row>
    <row r="181" spans="1:2" x14ac:dyDescent="0.25">
      <c r="A181" t="s">
        <v>2876</v>
      </c>
      <c r="B181" t="str">
        <f>CONCATENATE(A181 &amp; "'" &amp; OrdenadaTelefono!A182 &amp; "','" &amp; OrdenadaTelefono!B182 &amp; "','" &amp; OrdenadaTelefono!C182 &amp; "','" &amp; OrdenadaTelefono!D182 &amp; "','"&amp;OrdenadaTelefono!E182&amp;"')")</f>
        <v>INSERT INTO tbl_telefono VALUES('0916804545','0962868153','Celular','Activo','Si')</v>
      </c>
    </row>
    <row r="182" spans="1:2" x14ac:dyDescent="0.25">
      <c r="A182" t="s">
        <v>2876</v>
      </c>
      <c r="B182" t="str">
        <f>CONCATENATE(A182 &amp; "'" &amp; OrdenadaTelefono!A183 &amp; "','" &amp; OrdenadaTelefono!B183 &amp; "','" &amp; OrdenadaTelefono!C183 &amp; "','" &amp; OrdenadaTelefono!D183 &amp; "','"&amp;OrdenadaTelefono!E183&amp;"')")</f>
        <v>INSERT INTO tbl_telefono VALUES('0916804602','NULL','Otro','Inactivo','No')</v>
      </c>
    </row>
    <row r="183" spans="1:2" x14ac:dyDescent="0.25">
      <c r="A183" t="s">
        <v>2876</v>
      </c>
      <c r="B183" t="str">
        <f>CONCATENATE(A183 &amp; "'" &amp; OrdenadaTelefono!A184 &amp; "','" &amp; OrdenadaTelefono!B184 &amp; "','" &amp; OrdenadaTelefono!C184 &amp; "','" &amp; OrdenadaTelefono!D184 &amp; "','"&amp;OrdenadaTelefono!E184&amp;"')")</f>
        <v>INSERT INTO tbl_telefono VALUES('0916804917','0985168917','Celular','Activo','Si')</v>
      </c>
    </row>
    <row r="184" spans="1:2" x14ac:dyDescent="0.25">
      <c r="A184" t="s">
        <v>2876</v>
      </c>
      <c r="B184" t="str">
        <f>CONCATENATE(A184 &amp; "'" &amp; OrdenadaTelefono!A185 &amp; "','" &amp; OrdenadaTelefono!B185 &amp; "','" &amp; OrdenadaTelefono!C185 &amp; "','" &amp; OrdenadaTelefono!D185 &amp; "','"&amp;OrdenadaTelefono!E185&amp;"')")</f>
        <v>INSERT INTO tbl_telefono VALUES('0916804941','0996813398','Celular','Activo','Si')</v>
      </c>
    </row>
    <row r="185" spans="1:2" x14ac:dyDescent="0.25">
      <c r="A185" t="s">
        <v>2876</v>
      </c>
      <c r="B185" t="str">
        <f>CONCATENATE(A185 &amp; "'" &amp; OrdenadaTelefono!A186 &amp; "','" &amp; OrdenadaTelefono!B186 &amp; "','" &amp; OrdenadaTelefono!C186 &amp; "','" &amp; OrdenadaTelefono!D186 &amp; "','"&amp;OrdenadaTelefono!E186&amp;"')")</f>
        <v>INSERT INTO tbl_telefono VALUES('0916805641','0999323334','Celular','Activo','Si')</v>
      </c>
    </row>
    <row r="186" spans="1:2" x14ac:dyDescent="0.25">
      <c r="A186" t="s">
        <v>2876</v>
      </c>
      <c r="B186" t="str">
        <f>CONCATENATE(A186 &amp; "'" &amp; OrdenadaTelefono!A187 &amp; "','" &amp; OrdenadaTelefono!B187 &amp; "','" &amp; OrdenadaTelefono!C187 &amp; "','" &amp; OrdenadaTelefono!D187 &amp; "','"&amp;OrdenadaTelefono!E187&amp;"')")</f>
        <v>INSERT INTO tbl_telefono VALUES('0916805872','0959041843','Celular','Activo','Si')</v>
      </c>
    </row>
    <row r="187" spans="1:2" x14ac:dyDescent="0.25">
      <c r="A187" t="s">
        <v>2876</v>
      </c>
      <c r="B187" t="str">
        <f>CONCATENATE(A187 &amp; "'" &amp; OrdenadaTelefono!A188 &amp; "','" &amp; OrdenadaTelefono!B188 &amp; "','" &amp; OrdenadaTelefono!C188 &amp; "','" &amp; OrdenadaTelefono!D188 &amp; "','"&amp;OrdenadaTelefono!E188&amp;"')")</f>
        <v>INSERT INTO tbl_telefono VALUES('0916806177','0967128501','Celular','Activo','Si')</v>
      </c>
    </row>
    <row r="188" spans="1:2" x14ac:dyDescent="0.25">
      <c r="A188" t="s">
        <v>2876</v>
      </c>
      <c r="B188" t="str">
        <f>CONCATENATE(A188 &amp; "'" &amp; OrdenadaTelefono!A189 &amp; "','" &amp; OrdenadaTelefono!B189 &amp; "','" &amp; OrdenadaTelefono!C189 &amp; "','" &amp; OrdenadaTelefono!D189 &amp; "','"&amp;OrdenadaTelefono!E189&amp;"')")</f>
        <v>INSERT INTO tbl_telefono VALUES('0916806375','0939354243','Celular','Activo','Si')</v>
      </c>
    </row>
    <row r="189" spans="1:2" x14ac:dyDescent="0.25">
      <c r="A189" t="s">
        <v>2876</v>
      </c>
      <c r="B189" t="str">
        <f>CONCATENATE(A189 &amp; "'" &amp; OrdenadaTelefono!A190 &amp; "','" &amp; OrdenadaTelefono!B190 &amp; "','" &amp; OrdenadaTelefono!C190 &amp; "','" &amp; OrdenadaTelefono!D190 &amp; "','"&amp;OrdenadaTelefono!E190&amp;"')")</f>
        <v>INSERT INTO tbl_telefono VALUES('0916806409','0999958927','Celular','Activo','Si')</v>
      </c>
    </row>
    <row r="190" spans="1:2" x14ac:dyDescent="0.25">
      <c r="A190" t="s">
        <v>2876</v>
      </c>
      <c r="B190" t="str">
        <f>CONCATENATE(A190 &amp; "'" &amp; OrdenadaTelefono!A191 &amp; "','" &amp; OrdenadaTelefono!B191 &amp; "','" &amp; OrdenadaTelefono!C191 &amp; "','" &amp; OrdenadaTelefono!D191 &amp; "','"&amp;OrdenadaTelefono!E191&amp;"')")</f>
        <v>INSERT INTO tbl_telefono VALUES('0916806482','0967611923','Celular','Activo','Si')</v>
      </c>
    </row>
    <row r="191" spans="1:2" x14ac:dyDescent="0.25">
      <c r="A191" t="s">
        <v>2876</v>
      </c>
      <c r="B191" t="str">
        <f>CONCATENATE(A191 &amp; "'" &amp; OrdenadaTelefono!A192 &amp; "','" &amp; OrdenadaTelefono!B192 &amp; "','" &amp; OrdenadaTelefono!C192 &amp; "','" &amp; OrdenadaTelefono!D192 &amp; "','"&amp;OrdenadaTelefono!E192&amp;"')")</f>
        <v>INSERT INTO tbl_telefono VALUES('0916806714','0989838377','Celular','Activo','Si')</v>
      </c>
    </row>
    <row r="192" spans="1:2" x14ac:dyDescent="0.25">
      <c r="A192" t="s">
        <v>2876</v>
      </c>
      <c r="B192" t="str">
        <f>CONCATENATE(A192 &amp; "'" &amp; OrdenadaTelefono!A193 &amp; "','" &amp; OrdenadaTelefono!B193 &amp; "','" &amp; OrdenadaTelefono!C193 &amp; "','" &amp; OrdenadaTelefono!D193 &amp; "','"&amp;OrdenadaTelefono!E193&amp;"')")</f>
        <v>INSERT INTO tbl_telefono VALUES('0916806888','0968200001','Celular','Activo','Si')</v>
      </c>
    </row>
    <row r="193" spans="1:2" x14ac:dyDescent="0.25">
      <c r="A193" t="s">
        <v>2876</v>
      </c>
      <c r="B193" t="str">
        <f>CONCATENATE(A193 &amp; "'" &amp; OrdenadaTelefono!A194 &amp; "','" &amp; OrdenadaTelefono!B194 &amp; "','" &amp; OrdenadaTelefono!C194 &amp; "','" &amp; OrdenadaTelefono!D194 &amp; "','"&amp;OrdenadaTelefono!E194&amp;"')")</f>
        <v>INSERT INTO tbl_telefono VALUES('0916807225','0992116817','Celular','Activo','Si')</v>
      </c>
    </row>
    <row r="194" spans="1:2" x14ac:dyDescent="0.25">
      <c r="A194" t="s">
        <v>2876</v>
      </c>
      <c r="B194" t="str">
        <f>CONCATENATE(A194 &amp; "'" &amp; OrdenadaTelefono!A195 &amp; "','" &amp; OrdenadaTelefono!B195 &amp; "','" &amp; OrdenadaTelefono!C195 &amp; "','" &amp; OrdenadaTelefono!D195 &amp; "','"&amp;OrdenadaTelefono!E195&amp;"')")</f>
        <v>INSERT INTO tbl_telefono VALUES('0916807704','0983254625','Celular','Activo','Si')</v>
      </c>
    </row>
    <row r="195" spans="1:2" x14ac:dyDescent="0.25">
      <c r="A195" t="s">
        <v>2876</v>
      </c>
      <c r="B195" t="str">
        <f>CONCATENATE(A195 &amp; "'" &amp; OrdenadaTelefono!A196 &amp; "','" &amp; OrdenadaTelefono!B196 &amp; "','" &amp; OrdenadaTelefono!C196 &amp; "','" &amp; OrdenadaTelefono!D196 &amp; "','"&amp;OrdenadaTelefono!E196&amp;"')")</f>
        <v>INSERT INTO tbl_telefono VALUES('0916807845','985000182','Otro','Inactivo','No')</v>
      </c>
    </row>
    <row r="196" spans="1:2" x14ac:dyDescent="0.25">
      <c r="A196" t="s">
        <v>2876</v>
      </c>
      <c r="B196" t="str">
        <f>CONCATENATE(A196 &amp; "'" &amp; OrdenadaTelefono!A197 &amp; "','" &amp; OrdenadaTelefono!B197 &amp; "','" &amp; OrdenadaTelefono!C197 &amp; "','" &amp; OrdenadaTelefono!D197 &amp; "','"&amp;OrdenadaTelefono!E197&amp;"')")</f>
        <v>INSERT INTO tbl_telefono VALUES('0916807845','0985000182','Celular','Activo','Si')</v>
      </c>
    </row>
    <row r="197" spans="1:2" x14ac:dyDescent="0.25">
      <c r="A197" t="s">
        <v>2876</v>
      </c>
      <c r="B197" t="str">
        <f>CONCATENATE(A197 &amp; "'" &amp; OrdenadaTelefono!A198 &amp; "','" &amp; OrdenadaTelefono!B198 &amp; "','" &amp; OrdenadaTelefono!C198 &amp; "','" &amp; OrdenadaTelefono!D198 &amp; "','"&amp;OrdenadaTelefono!E198&amp;"')")</f>
        <v>INSERT INTO tbl_telefono VALUES('0916808116','0997184563','Celular','Activo','Si')</v>
      </c>
    </row>
    <row r="198" spans="1:2" x14ac:dyDescent="0.25">
      <c r="A198" t="s">
        <v>2876</v>
      </c>
      <c r="B198" t="str">
        <f>CONCATENATE(A198 &amp; "'" &amp; OrdenadaTelefono!A199 &amp; "','" &amp; OrdenadaTelefono!B199 &amp; "','" &amp; OrdenadaTelefono!C199 &amp; "','" &amp; OrdenadaTelefono!D199 &amp; "','"&amp;OrdenadaTelefono!E199&amp;"')")</f>
        <v>INSERT INTO tbl_telefono VALUES('0916808173','0992360271','Celular','Activo','Si')</v>
      </c>
    </row>
    <row r="199" spans="1:2" x14ac:dyDescent="0.25">
      <c r="A199" t="s">
        <v>2876</v>
      </c>
      <c r="B199" t="str">
        <f>CONCATENATE(A199 &amp; "'" &amp; OrdenadaTelefono!A200 &amp; "','" &amp; OrdenadaTelefono!B200 &amp; "','" &amp; OrdenadaTelefono!C200 &amp; "','" &amp; OrdenadaTelefono!D200 &amp; "','"&amp;OrdenadaTelefono!E200&amp;"')")</f>
        <v>INSERT INTO tbl_telefono VALUES('0920060621','0960080812','Celular','Activo','Si')</v>
      </c>
    </row>
    <row r="200" spans="1:2" x14ac:dyDescent="0.25">
      <c r="A200" t="s">
        <v>2876</v>
      </c>
      <c r="B200" t="str">
        <f>CONCATENATE(A200 &amp; "'" &amp; OrdenadaTelefono!A201 &amp; "','" &amp; OrdenadaTelefono!B201 &amp; "','" &amp; OrdenadaTelefono!C201 &amp; "','" &amp; OrdenadaTelefono!D201 &amp; "','"&amp;OrdenadaTelefono!E201&amp;"')")</f>
        <v>INSERT INTO tbl_telefono VALUES('0920060712','0969622206','Celular','Activo','Si')</v>
      </c>
    </row>
    <row r="201" spans="1:2" x14ac:dyDescent="0.25">
      <c r="A201" t="s">
        <v>2876</v>
      </c>
      <c r="B201" t="str">
        <f>CONCATENATE(A201 &amp; "'" &amp; OrdenadaTelefono!A202 &amp; "','" &amp; OrdenadaTelefono!B202 &amp; "','" &amp; OrdenadaTelefono!C202 &amp; "','" &amp; OrdenadaTelefono!D202 &amp; "','"&amp;OrdenadaTelefono!E202&amp;"')")</f>
        <v>INSERT INTO tbl_telefono VALUES('0920060845','0983175150','Celular','Activo','Si')</v>
      </c>
    </row>
    <row r="202" spans="1:2" x14ac:dyDescent="0.25">
      <c r="A202" t="s">
        <v>2876</v>
      </c>
      <c r="B202" t="str">
        <f>CONCATENATE(A202 &amp; "'" &amp; OrdenadaTelefono!A203 &amp; "','" &amp; OrdenadaTelefono!B203 &amp; "','" &amp; OrdenadaTelefono!C203 &amp; "','" &amp; OrdenadaTelefono!D203 &amp; "','"&amp;OrdenadaTelefono!E203&amp;"')")</f>
        <v>INSERT INTO tbl_telefono VALUES('0920060886','0999510334','Celular','Activo','Si')</v>
      </c>
    </row>
    <row r="203" spans="1:2" x14ac:dyDescent="0.25">
      <c r="A203" t="s">
        <v>2876</v>
      </c>
      <c r="B203" t="str">
        <f>CONCATENATE(A203 &amp; "'" &amp; OrdenadaTelefono!A204 &amp; "','" &amp; OrdenadaTelefono!B204 &amp; "','" &amp; OrdenadaTelefono!C204 &amp; "','" &amp; OrdenadaTelefono!D204 &amp; "','"&amp;OrdenadaTelefono!E204&amp;"')")</f>
        <v>INSERT INTO tbl_telefono VALUES('0920061439','0981225429','Celular','Activo','Si')</v>
      </c>
    </row>
    <row r="204" spans="1:2" x14ac:dyDescent="0.25">
      <c r="A204" t="s">
        <v>2876</v>
      </c>
      <c r="B204" t="str">
        <f>CONCATENATE(A204 &amp; "'" &amp; OrdenadaTelefono!A205 &amp; "','" &amp; OrdenadaTelefono!B205 &amp; "','" &amp; OrdenadaTelefono!C205 &amp; "','" &amp; OrdenadaTelefono!D205 &amp; "','"&amp;OrdenadaTelefono!E205&amp;"')")</f>
        <v>INSERT INTO tbl_telefono VALUES('0920061728','0999451358','Celular','Activo','Si')</v>
      </c>
    </row>
    <row r="205" spans="1:2" x14ac:dyDescent="0.25">
      <c r="A205" t="s">
        <v>2876</v>
      </c>
      <c r="B205" t="str">
        <f>CONCATENATE(A205 &amp; "'" &amp; OrdenadaTelefono!A206 &amp; "','" &amp; OrdenadaTelefono!B206 &amp; "','" &amp; OrdenadaTelefono!C206 &amp; "','" &amp; OrdenadaTelefono!D206 &amp; "','"&amp;OrdenadaTelefono!E206&amp;"')")</f>
        <v>INSERT INTO tbl_telefono VALUES('1350215958','0994129999','Celular','Activo','Si')</v>
      </c>
    </row>
    <row r="206" spans="1:2" x14ac:dyDescent="0.25">
      <c r="A206" t="s">
        <v>2876</v>
      </c>
      <c r="B206" t="str">
        <f>CONCATENATE(A206 &amp; "'" &amp; OrdenadaTelefono!A207 &amp; "','" &amp; OrdenadaTelefono!B207 &amp; "','" &amp; OrdenadaTelefono!C207 &amp; "','" &amp; OrdenadaTelefono!D207 &amp; "','"&amp;OrdenadaTelefono!E207&amp;"')")</f>
        <v>INSERT INTO tbl_telefono VALUES('1350217541','0999876202','Celular','Activo','Si')</v>
      </c>
    </row>
    <row r="207" spans="1:2" x14ac:dyDescent="0.25">
      <c r="A207" t="s">
        <v>2876</v>
      </c>
      <c r="B207" t="str">
        <f>CONCATENATE(A207 &amp; "'" &amp; OrdenadaTelefono!A208 &amp; "','" &amp; OrdenadaTelefono!B208 &amp; "','" &amp; OrdenadaTelefono!C208 &amp; "','" &amp; OrdenadaTelefono!D208 &amp; "','"&amp;OrdenadaTelefono!E208&amp;"')")</f>
        <v>INSERT INTO tbl_telefono VALUES('1350218564','0992513101','Celular','Activo','Si')</v>
      </c>
    </row>
    <row r="208" spans="1:2" x14ac:dyDescent="0.25">
      <c r="A208" t="s">
        <v>2876</v>
      </c>
      <c r="B208" t="str">
        <f>CONCATENATE(A208 &amp; "'" &amp; OrdenadaTelefono!A209 &amp; "','" &amp; OrdenadaTelefono!B209 &amp; "','" &amp; OrdenadaTelefono!C209 &amp; "','" &amp; OrdenadaTelefono!D209 &amp; "','"&amp;OrdenadaTelefono!E209&amp;"')")</f>
        <v>INSERT INTO tbl_telefono VALUES('1350218762','0979590597','Celular','Activo','Si')</v>
      </c>
    </row>
    <row r="209" spans="1:2" x14ac:dyDescent="0.25">
      <c r="A209" t="s">
        <v>2876</v>
      </c>
      <c r="B209" t="str">
        <f>CONCATENATE(A209 &amp; "'" &amp; OrdenadaTelefono!A210 &amp; "','" &amp; OrdenadaTelefono!B210 &amp; "','" &amp; OrdenadaTelefono!C210 &amp; "','" &amp; OrdenadaTelefono!D210 &amp; "','"&amp;OrdenadaTelefono!E210&amp;"')")</f>
        <v>INSERT INTO tbl_telefono VALUES('1350219505','NULL','Otro','Inactivo','No')</v>
      </c>
    </row>
    <row r="210" spans="1:2" x14ac:dyDescent="0.25">
      <c r="A210" t="s">
        <v>2876</v>
      </c>
      <c r="B210" t="str">
        <f>CONCATENATE(A210 &amp; "'" &amp; OrdenadaTelefono!A211 &amp; "','" &amp; OrdenadaTelefono!B211 &amp; "','" &amp; OrdenadaTelefono!C211 &amp; "','" &amp; OrdenadaTelefono!D211 &amp; "','"&amp;OrdenadaTelefono!E211&amp;"')")</f>
        <v>INSERT INTO tbl_telefono VALUES('1350220222','0996608231','Celular','Activo','Si')</v>
      </c>
    </row>
    <row r="211" spans="1:2" x14ac:dyDescent="0.25">
      <c r="A211" t="s">
        <v>2876</v>
      </c>
      <c r="B211" t="str">
        <f>CONCATENATE(A211 &amp; "'" &amp; OrdenadaTelefono!A212 &amp; "','" &amp; OrdenadaTelefono!B212 &amp; "','" &amp; OrdenadaTelefono!C212 &amp; "','" &amp; OrdenadaTelefono!D212 &amp; "','"&amp;OrdenadaTelefono!E212&amp;"')")</f>
        <v>INSERT INTO tbl_telefono VALUES('1350223408','96280118','Otro','Inactivo','No')</v>
      </c>
    </row>
    <row r="212" spans="1:2" x14ac:dyDescent="0.25">
      <c r="A212" t="s">
        <v>2876</v>
      </c>
      <c r="B212" t="str">
        <f>CONCATENATE(A212 &amp; "'" &amp; OrdenadaTelefono!A213 &amp; "','" &amp; OrdenadaTelefono!B213 &amp; "','" &amp; OrdenadaTelefono!C213 &amp; "','" &amp; OrdenadaTelefono!D213 &amp; "','"&amp;OrdenadaTelefono!E213&amp;"')")</f>
        <v>INSERT INTO tbl_telefono VALUES('1350224174','0995158412','Celular','Activo','Si')</v>
      </c>
    </row>
    <row r="213" spans="1:2" x14ac:dyDescent="0.25">
      <c r="A213" t="s">
        <v>2876</v>
      </c>
      <c r="B213" t="str">
        <f>CONCATENATE(A213 &amp; "'" &amp; OrdenadaTelefono!A214 &amp; "','" &amp; OrdenadaTelefono!B214 &amp; "','" &amp; OrdenadaTelefono!C214 &amp; "','" &amp; OrdenadaTelefono!D214 &amp; "','"&amp;OrdenadaTelefono!E214&amp;"')")</f>
        <v>INSERT INTO tbl_telefono VALUES('1350224299','0991402509','Celular','Activo','Si')</v>
      </c>
    </row>
    <row r="214" spans="1:2" x14ac:dyDescent="0.25">
      <c r="A214" t="s">
        <v>2876</v>
      </c>
      <c r="B214" t="str">
        <f>CONCATENATE(A214 &amp; "'" &amp; OrdenadaTelefono!A215 &amp; "','" &amp; OrdenadaTelefono!B215 &amp; "','" &amp; OrdenadaTelefono!C215 &amp; "','" &amp; OrdenadaTelefono!D215 &amp; "','"&amp;OrdenadaTelefono!E215&amp;"')")</f>
        <v>INSERT INTO tbl_telefono VALUES('1350224299','0991402509','Celular','Activo','Si')</v>
      </c>
    </row>
    <row r="215" spans="1:2" x14ac:dyDescent="0.25">
      <c r="A215" t="s">
        <v>2876</v>
      </c>
      <c r="B215" t="str">
        <f>CONCATENATE(A215 &amp; "'" &amp; OrdenadaTelefono!A216 &amp; "','" &amp; OrdenadaTelefono!B216 &amp; "','" &amp; OrdenadaTelefono!C216 &amp; "','" &amp; OrdenadaTelefono!D216 &amp; "','"&amp;OrdenadaTelefono!E216&amp;"')")</f>
        <v>INSERT INTO tbl_telefono VALUES('1350224588','NULL','Otro','Inactivo','No')</v>
      </c>
    </row>
    <row r="216" spans="1:2" x14ac:dyDescent="0.25">
      <c r="A216" t="s">
        <v>2876</v>
      </c>
      <c r="B216" t="str">
        <f>CONCATENATE(A216 &amp; "'" &amp; OrdenadaTelefono!A217 &amp; "','" &amp; OrdenadaTelefono!B217 &amp; "','" &amp; OrdenadaTelefono!C217 &amp; "','" &amp; OrdenadaTelefono!D217 &amp; "','"&amp;OrdenadaTelefono!E217&amp;"')")</f>
        <v>INSERT INTO tbl_telefono VALUES('1350225767','0983343968','Celular','Activo','Si')</v>
      </c>
    </row>
    <row r="217" spans="1:2" x14ac:dyDescent="0.25">
      <c r="A217" t="s">
        <v>2876</v>
      </c>
      <c r="B217" t="str">
        <f>CONCATENATE(A217 &amp; "'" &amp; OrdenadaTelefono!A218 &amp; "','" &amp; OrdenadaTelefono!B218 &amp; "','" &amp; OrdenadaTelefono!C218 &amp; "','" &amp; OrdenadaTelefono!D218 &amp; "','"&amp;OrdenadaTelefono!E218&amp;"')")</f>
        <v>INSERT INTO tbl_telefono VALUES('1350225858','0985060991','Celular','Activo','Si')</v>
      </c>
    </row>
    <row r="218" spans="1:2" x14ac:dyDescent="0.25">
      <c r="A218" t="s">
        <v>2876</v>
      </c>
      <c r="B218" t="str">
        <f>CONCATENATE(A218 &amp; "'" &amp; OrdenadaTelefono!A219 &amp; "','" &amp; OrdenadaTelefono!B219 &amp; "','" &amp; OrdenadaTelefono!C219 &amp; "','" &amp; OrdenadaTelefono!D219 &amp; "','"&amp;OrdenadaTelefono!E219&amp;"')")</f>
        <v>INSERT INTO tbl_telefono VALUES('1350226021','0979816524','Celular','Activo','Si')</v>
      </c>
    </row>
    <row r="219" spans="1:2" x14ac:dyDescent="0.25">
      <c r="A219" t="s">
        <v>2876</v>
      </c>
      <c r="B219" t="str">
        <f>CONCATENATE(A219 &amp; "'" &amp; OrdenadaTelefono!A220 &amp; "','" &amp; OrdenadaTelefono!B220 &amp; "','" &amp; OrdenadaTelefono!C220 &amp; "','" &amp; OrdenadaTelefono!D220 &amp; "','"&amp;OrdenadaTelefono!E220&amp;"')")</f>
        <v>INSERT INTO tbl_telefono VALUES('1350226146','0999206475','Celular','Activo','Si')</v>
      </c>
    </row>
    <row r="220" spans="1:2" x14ac:dyDescent="0.25">
      <c r="A220" t="s">
        <v>2876</v>
      </c>
      <c r="B220" t="str">
        <f>CONCATENATE(A220 &amp; "'" &amp; OrdenadaTelefono!A221 &amp; "','" &amp; OrdenadaTelefono!B221 &amp; "','" &amp; OrdenadaTelefono!C221 &amp; "','" &amp; OrdenadaTelefono!D221 &amp; "','"&amp;OrdenadaTelefono!E221&amp;"')")</f>
        <v>INSERT INTO tbl_telefono VALUES('1350226690','0986107998','Celular','Activo','Si')</v>
      </c>
    </row>
    <row r="221" spans="1:2" x14ac:dyDescent="0.25">
      <c r="A221" t="s">
        <v>2876</v>
      </c>
      <c r="B221" t="str">
        <f>CONCATENATE(A221 &amp; "'" &amp; OrdenadaTelefono!A222 &amp; "','" &amp; OrdenadaTelefono!B222 &amp; "','" &amp; OrdenadaTelefono!C222 &amp; "','" &amp; OrdenadaTelefono!D222 &amp; "','"&amp;OrdenadaTelefono!E222&amp;"')")</f>
        <v>INSERT INTO tbl_telefono VALUES('1350227565','0983587401','Celular','Activo','Si')</v>
      </c>
    </row>
    <row r="222" spans="1:2" x14ac:dyDescent="0.25">
      <c r="A222" t="s">
        <v>2876</v>
      </c>
      <c r="B222" t="str">
        <f>CONCATENATE(A222 &amp; "'" &amp; OrdenadaTelefono!A223 &amp; "','" &amp; OrdenadaTelefono!B223 &amp; "','" &amp; OrdenadaTelefono!C223 &amp; "','" &amp; OrdenadaTelefono!D223 &amp; "','"&amp;OrdenadaTelefono!E223&amp;"')")</f>
        <v>INSERT INTO tbl_telefono VALUES('1350227631','0994204002','Celular','Activo','Si')</v>
      </c>
    </row>
    <row r="223" spans="1:2" x14ac:dyDescent="0.25">
      <c r="A223" t="s">
        <v>2876</v>
      </c>
      <c r="B223" t="str">
        <f>CONCATENATE(A223 &amp; "'" &amp; OrdenadaTelefono!A224 &amp; "','" &amp; OrdenadaTelefono!B224 &amp; "','" &amp; OrdenadaTelefono!C224 &amp; "','" &amp; OrdenadaTelefono!D224 &amp; "','"&amp;OrdenadaTelefono!E224&amp;"')")</f>
        <v>INSERT INTO tbl_telefono VALUES('1350228407','0968083373','Celular','Activo','Si')</v>
      </c>
    </row>
    <row r="224" spans="1:2" x14ac:dyDescent="0.25">
      <c r="A224" t="s">
        <v>2876</v>
      </c>
      <c r="B224" t="str">
        <f>CONCATENATE(A224 &amp; "'" &amp; OrdenadaTelefono!A225 &amp; "','" &amp; OrdenadaTelefono!B225 &amp; "','" &amp; OrdenadaTelefono!C225 &amp; "','" &amp; OrdenadaTelefono!D225 &amp; "','"&amp;OrdenadaTelefono!E225&amp;"')")</f>
        <v>INSERT INTO tbl_telefono VALUES('1350228480','0960000463','Celular','Activo','Si')</v>
      </c>
    </row>
    <row r="225" spans="1:2" x14ac:dyDescent="0.25">
      <c r="A225" t="s">
        <v>2876</v>
      </c>
      <c r="B225" t="str">
        <f>CONCATENATE(A225 &amp; "'" &amp; OrdenadaTelefono!A226 &amp; "','" &amp; OrdenadaTelefono!B226 &amp; "','" &amp; OrdenadaTelefono!C226 &amp; "','" &amp; OrdenadaTelefono!D226 &amp; "','"&amp;OrdenadaTelefono!E226&amp;"')")</f>
        <v>INSERT INTO tbl_telefono VALUES('1350229868','0959210598','Celular','Activo','Si')</v>
      </c>
    </row>
    <row r="226" spans="1:2" x14ac:dyDescent="0.25">
      <c r="A226" t="s">
        <v>2876</v>
      </c>
      <c r="B226" t="str">
        <f>CONCATENATE(A226 &amp; "'" &amp; OrdenadaTelefono!A227 &amp; "','" &amp; OrdenadaTelefono!B227 &amp; "','" &amp; OrdenadaTelefono!C227 &amp; "','" &amp; OrdenadaTelefono!D227 &amp; "','"&amp;OrdenadaTelefono!E227&amp;"')")</f>
        <v>INSERT INTO tbl_telefono VALUES('1350230205','0989865115','Celular','Activo','Si')</v>
      </c>
    </row>
    <row r="227" spans="1:2" x14ac:dyDescent="0.25">
      <c r="A227" t="s">
        <v>2876</v>
      </c>
      <c r="B227" t="str">
        <f>CONCATENATE(A227 &amp; "'" &amp; OrdenadaTelefono!A228 &amp; "','" &amp; OrdenadaTelefono!B228 &amp; "','" &amp; OrdenadaTelefono!C228 &amp; "','" &amp; OrdenadaTelefono!D228 &amp; "','"&amp;OrdenadaTelefono!E228&amp;"')")</f>
        <v>INSERT INTO tbl_telefono VALUES('1350230593','0981831439','Celular','Activo','Si')</v>
      </c>
    </row>
    <row r="228" spans="1:2" x14ac:dyDescent="0.25">
      <c r="A228" t="s">
        <v>2876</v>
      </c>
      <c r="B228" t="str">
        <f>CONCATENATE(A228 &amp; "'" &amp; OrdenadaTelefono!A229 &amp; "','" &amp; OrdenadaTelefono!B229 &amp; "','" &amp; OrdenadaTelefono!C229 &amp; "','" &amp; OrdenadaTelefono!D229 &amp; "','"&amp;OrdenadaTelefono!E229&amp;"')")</f>
        <v>INSERT INTO tbl_telefono VALUES('1350230833','NULL','Otro','Inactivo','No')</v>
      </c>
    </row>
    <row r="229" spans="1:2" x14ac:dyDescent="0.25">
      <c r="A229" t="s">
        <v>2876</v>
      </c>
      <c r="B229" t="str">
        <f>CONCATENATE(A229 &amp; "'" &amp; OrdenadaTelefono!A230 &amp; "','" &amp; OrdenadaTelefono!B230 &amp; "','" &amp; OrdenadaTelefono!C230 &amp; "','" &amp; OrdenadaTelefono!D230 &amp; "','"&amp;OrdenadaTelefono!E230&amp;"')")</f>
        <v>INSERT INTO tbl_telefono VALUES('1350231997','0960109680','Celular','Activo','Si')</v>
      </c>
    </row>
    <row r="230" spans="1:2" x14ac:dyDescent="0.25">
      <c r="A230" t="s">
        <v>2876</v>
      </c>
      <c r="B230" t="str">
        <f>CONCATENATE(A230 &amp; "'" &amp; OrdenadaTelefono!A231 &amp; "','" &amp; OrdenadaTelefono!B231 &amp; "','" &amp; OrdenadaTelefono!C231 &amp; "','" &amp; OrdenadaTelefono!D231 &amp; "','"&amp;OrdenadaTelefono!E231&amp;"')")</f>
        <v>INSERT INTO tbl_telefono VALUES('1350233431','0959080100','Celular','Activo','Si')</v>
      </c>
    </row>
    <row r="231" spans="1:2" x14ac:dyDescent="0.25">
      <c r="A231" t="s">
        <v>2876</v>
      </c>
      <c r="B231" t="str">
        <f>CONCATENATE(A231 &amp; "'" &amp; OrdenadaTelefono!A232 &amp; "','" &amp; OrdenadaTelefono!B232 &amp; "','" &amp; OrdenadaTelefono!C232 &amp; "','" &amp; OrdenadaTelefono!D232 &amp; "','"&amp;OrdenadaTelefono!E232&amp;"')")</f>
        <v>INSERT INTO tbl_telefono VALUES('1350233845','NULL','Otro','Inactivo','No')</v>
      </c>
    </row>
    <row r="232" spans="1:2" x14ac:dyDescent="0.25">
      <c r="A232" t="s">
        <v>2876</v>
      </c>
      <c r="B232" t="str">
        <f>CONCATENATE(A232 &amp; "'" &amp; OrdenadaTelefono!A233 &amp; "','" &amp; OrdenadaTelefono!B233 &amp; "','" &amp; OrdenadaTelefono!C233 &amp; "','" &amp; OrdenadaTelefono!D233 &amp; "','"&amp;OrdenadaTelefono!E233&amp;"')")</f>
        <v>INSERT INTO tbl_telefono VALUES('1350234496','0969808370','Celular','Activo','Si')</v>
      </c>
    </row>
    <row r="233" spans="1:2" x14ac:dyDescent="0.25">
      <c r="A233" t="s">
        <v>2876</v>
      </c>
      <c r="B233" t="str">
        <f>CONCATENATE(A233 &amp; "'" &amp; OrdenadaTelefono!A234 &amp; "','" &amp; OrdenadaTelefono!B234 &amp; "','" &amp; OrdenadaTelefono!C234 &amp; "','" &amp; OrdenadaTelefono!D234 &amp; "','"&amp;OrdenadaTelefono!E234&amp;"')")</f>
        <v>INSERT INTO tbl_telefono VALUES('1350234876','NULL','Otro','Inactivo','No')</v>
      </c>
    </row>
    <row r="234" spans="1:2" x14ac:dyDescent="0.25">
      <c r="A234" t="s">
        <v>2876</v>
      </c>
      <c r="B234" t="str">
        <f>CONCATENATE(A234 &amp; "'" &amp; OrdenadaTelefono!A235 &amp; "','" &amp; OrdenadaTelefono!B235 &amp; "','" &amp; OrdenadaTelefono!C235 &amp; "','" &amp; OrdenadaTelefono!D235 &amp; "','"&amp;OrdenadaTelefono!E235&amp;"')")</f>
        <v>INSERT INTO tbl_telefono VALUES('1350235030','NULL','Otro','Inactivo','No')</v>
      </c>
    </row>
    <row r="235" spans="1:2" x14ac:dyDescent="0.25">
      <c r="A235" t="s">
        <v>2876</v>
      </c>
      <c r="B235" t="str">
        <f>CONCATENATE(A235 &amp; "'" &amp; OrdenadaTelefono!A236 &amp; "','" &amp; OrdenadaTelefono!B236 &amp; "','" &amp; OrdenadaTelefono!C236 &amp; "','" &amp; OrdenadaTelefono!D236 &amp; "','"&amp;OrdenadaTelefono!E236&amp;"')")</f>
        <v>INSERT INTO tbl_telefono VALUES('1350235303','NULL','Otro','Inactivo','No')</v>
      </c>
    </row>
    <row r="236" spans="1:2" x14ac:dyDescent="0.25">
      <c r="A236" t="s">
        <v>2876</v>
      </c>
      <c r="B236" t="str">
        <f>CONCATENATE(A236 &amp; "'" &amp; OrdenadaTelefono!A237 &amp; "','" &amp; OrdenadaTelefono!B237 &amp; "','" &amp; OrdenadaTelefono!C237 &amp; "','" &amp; OrdenadaTelefono!D237 &amp; "','"&amp;OrdenadaTelefono!E237&amp;"')")</f>
        <v>INSERT INTO tbl_telefono VALUES('1350236178','0969367655','Celular','Activo','Si')</v>
      </c>
    </row>
    <row r="237" spans="1:2" x14ac:dyDescent="0.25">
      <c r="A237" t="s">
        <v>2876</v>
      </c>
      <c r="B237" t="str">
        <f>CONCATENATE(A237 &amp; "'" &amp; OrdenadaTelefono!A238 &amp; "','" &amp; OrdenadaTelefono!B238 &amp; "','" &amp; OrdenadaTelefono!C238 &amp; "','" &amp; OrdenadaTelefono!D238 &amp; "','"&amp;OrdenadaTelefono!E238&amp;"')")</f>
        <v>INSERT INTO tbl_telefono VALUES('1350238331','0961026988','Celular','Activo','Si')</v>
      </c>
    </row>
    <row r="238" spans="1:2" x14ac:dyDescent="0.25">
      <c r="A238" t="s">
        <v>2876</v>
      </c>
      <c r="B238" t="str">
        <f>CONCATENATE(A238 &amp; "'" &amp; OrdenadaTelefono!A239 &amp; "','" &amp; OrdenadaTelefono!B239 &amp; "','" &amp; OrdenadaTelefono!C239 &amp; "','" &amp; OrdenadaTelefono!D239 &amp; "','"&amp;OrdenadaTelefono!E239&amp;"')")</f>
        <v>INSERT INTO tbl_telefono VALUES('1350238331','0961026988','Celular','Activo','Si')</v>
      </c>
    </row>
    <row r="239" spans="1:2" x14ac:dyDescent="0.25">
      <c r="A239" t="s">
        <v>2876</v>
      </c>
      <c r="B239" t="str">
        <f>CONCATENATE(A239 &amp; "'" &amp; OrdenadaTelefono!A240 &amp; "','" &amp; OrdenadaTelefono!B240 &amp; "','" &amp; OrdenadaTelefono!C240 &amp; "','" &amp; OrdenadaTelefono!D240 &amp; "','"&amp;OrdenadaTelefono!E240&amp;"')")</f>
        <v>INSERT INTO tbl_telefono VALUES('1350238711','0969021037','Celular','Activo','Si')</v>
      </c>
    </row>
    <row r="240" spans="1:2" x14ac:dyDescent="0.25">
      <c r="A240" t="s">
        <v>2876</v>
      </c>
      <c r="B240" t="str">
        <f>CONCATENATE(A240 &amp; "'" &amp; OrdenadaTelefono!A241 &amp; "','" &amp; OrdenadaTelefono!B241 &amp; "','" &amp; OrdenadaTelefono!C241 &amp; "','" &amp; OrdenadaTelefono!D241 &amp; "','"&amp;OrdenadaTelefono!E241&amp;"')")</f>
        <v>INSERT INTO tbl_telefono VALUES('1350238760','0993744333','Celular','Activo','Si')</v>
      </c>
    </row>
    <row r="241" spans="1:2" x14ac:dyDescent="0.25">
      <c r="A241" t="s">
        <v>2876</v>
      </c>
      <c r="B241" t="str">
        <f>CONCATENATE(A241 &amp; "'" &amp; OrdenadaTelefono!A242 &amp; "','" &amp; OrdenadaTelefono!B242 &amp; "','" &amp; OrdenadaTelefono!C242 &amp; "','" &amp; OrdenadaTelefono!D242 &amp; "','"&amp;OrdenadaTelefono!E242&amp;"')")</f>
        <v>INSERT INTO tbl_telefono VALUES('1350239446','NULL','Otro','Inactivo','No')</v>
      </c>
    </row>
    <row r="242" spans="1:2" x14ac:dyDescent="0.25">
      <c r="A242" t="s">
        <v>2876</v>
      </c>
      <c r="B242" t="str">
        <f>CONCATENATE(A242 &amp; "'" &amp; OrdenadaTelefono!A243 &amp; "','" &amp; OrdenadaTelefono!B243 &amp; "','" &amp; OrdenadaTelefono!C243 &amp; "','" &amp; OrdenadaTelefono!D243 &amp; "','"&amp;OrdenadaTelefono!E243&amp;"')")</f>
        <v>INSERT INTO tbl_telefono VALUES('1350240337','0993384478','Celular','Activo','Si')</v>
      </c>
    </row>
    <row r="243" spans="1:2" x14ac:dyDescent="0.25">
      <c r="A243" t="s">
        <v>2876</v>
      </c>
      <c r="B243" t="str">
        <f>CONCATENATE(A243 &amp; "'" &amp; OrdenadaTelefono!A244 &amp; "','" &amp; OrdenadaTelefono!B244 &amp; "','" &amp; OrdenadaTelefono!C244 &amp; "','" &amp; OrdenadaTelefono!D244 &amp; "','"&amp;OrdenadaTelefono!E244&amp;"')")</f>
        <v>INSERT INTO tbl_telefono VALUES('1350241053','0983343968','Celular','Activo','Si')</v>
      </c>
    </row>
    <row r="244" spans="1:2" x14ac:dyDescent="0.25">
      <c r="A244" t="s">
        <v>2876</v>
      </c>
      <c r="B244" t="str">
        <f>CONCATENATE(A244 &amp; "'" &amp; OrdenadaTelefono!A245 &amp; "','" &amp; OrdenadaTelefono!B245 &amp; "','" &amp; OrdenadaTelefono!C245 &amp; "','" &amp; OrdenadaTelefono!D245 &amp; "','"&amp;OrdenadaTelefono!E245&amp;"')")</f>
        <v>INSERT INTO tbl_telefono VALUES('1350242275','0959720664','Celular','Activo','Si')</v>
      </c>
    </row>
    <row r="245" spans="1:2" x14ac:dyDescent="0.25">
      <c r="A245" t="s">
        <v>2876</v>
      </c>
      <c r="B245" t="str">
        <f>CONCATENATE(A245 &amp; "'" &amp; OrdenadaTelefono!A246 &amp; "','" &amp; OrdenadaTelefono!B246 &amp; "','" &amp; OrdenadaTelefono!C246 &amp; "','" &amp; OrdenadaTelefono!D246 &amp; "','"&amp;OrdenadaTelefono!E246&amp;"')")</f>
        <v>INSERT INTO tbl_telefono VALUES('1350242366','0980889165','Celular','Activo','Si')</v>
      </c>
    </row>
    <row r="246" spans="1:2" x14ac:dyDescent="0.25">
      <c r="A246" t="s">
        <v>2876</v>
      </c>
      <c r="B246" t="str">
        <f>CONCATENATE(A246 &amp; "'" &amp; OrdenadaTelefono!A247 &amp; "','" &amp; OrdenadaTelefono!B247 &amp; "','" &amp; OrdenadaTelefono!C247 &amp; "','" &amp; OrdenadaTelefono!D247 &amp; "','"&amp;OrdenadaTelefono!E247&amp;"')")</f>
        <v>INSERT INTO tbl_telefono VALUES('1350242697','0981301768','Celular','Activo','Si')</v>
      </c>
    </row>
    <row r="247" spans="1:2" x14ac:dyDescent="0.25">
      <c r="A247" t="s">
        <v>2876</v>
      </c>
      <c r="B247" t="str">
        <f>CONCATENATE(A247 &amp; "'" &amp; OrdenadaTelefono!A248 &amp; "','" &amp; OrdenadaTelefono!B248 &amp; "','" &amp; OrdenadaTelefono!C248 &amp; "','" &amp; OrdenadaTelefono!D248 &amp; "','"&amp;OrdenadaTelefono!E248&amp;"')")</f>
        <v>INSERT INTO tbl_telefono VALUES('1350242911','0991500474','Celular','Activo','Si')</v>
      </c>
    </row>
    <row r="248" spans="1:2" x14ac:dyDescent="0.25">
      <c r="A248" t="s">
        <v>2876</v>
      </c>
      <c r="B248" t="str">
        <f>CONCATENATE(A248 &amp; "'" &amp; OrdenadaTelefono!A249 &amp; "','" &amp; OrdenadaTelefono!B249 &amp; "','" &amp; OrdenadaTelefono!C249 &amp; "','" &amp; OrdenadaTelefono!D249 &amp; "','"&amp;OrdenadaTelefono!E249&amp;"')")</f>
        <v>INSERT INTO tbl_telefono VALUES('1350243331','NULL','Otro','Inactivo','No')</v>
      </c>
    </row>
    <row r="249" spans="1:2" x14ac:dyDescent="0.25">
      <c r="A249" t="s">
        <v>2876</v>
      </c>
      <c r="B249" t="str">
        <f>CONCATENATE(A249 &amp; "'" &amp; OrdenadaTelefono!A250 &amp; "','" &amp; OrdenadaTelefono!B250 &amp; "','" &amp; OrdenadaTelefono!C250 &amp; "','" &amp; OrdenadaTelefono!D250 &amp; "','"&amp;OrdenadaTelefono!E250&amp;"')")</f>
        <v>INSERT INTO tbl_telefono VALUES('1350243976','0984876434','Celular','Activo','Si')</v>
      </c>
    </row>
    <row r="250" spans="1:2" x14ac:dyDescent="0.25">
      <c r="A250" t="s">
        <v>2876</v>
      </c>
      <c r="B250" t="str">
        <f>CONCATENATE(A250 &amp; "'" &amp; OrdenadaTelefono!A251 &amp; "','" &amp; OrdenadaTelefono!B251 &amp; "','" &amp; OrdenadaTelefono!C251 &amp; "','" &amp; OrdenadaTelefono!D251 &amp; "','"&amp;OrdenadaTelefono!E251&amp;"')")</f>
        <v>INSERT INTO tbl_telefono VALUES('1350245492','NULL','Otro','Inactivo','No')</v>
      </c>
    </row>
    <row r="251" spans="1:2" x14ac:dyDescent="0.25">
      <c r="A251" t="s">
        <v>2876</v>
      </c>
      <c r="B251" t="str">
        <f>CONCATENATE(A251 &amp; "'" &amp; OrdenadaTelefono!A252 &amp; "','" &amp; OrdenadaTelefono!B252 &amp; "','" &amp; OrdenadaTelefono!C252 &amp; "','" &amp; OrdenadaTelefono!D252 &amp; "','"&amp;OrdenadaTelefono!E252&amp;"')")</f>
        <v>INSERT INTO tbl_telefono VALUES('1350247092','0987454171','Celular','Activo','Si')</v>
      </c>
    </row>
    <row r="252" spans="1:2" x14ac:dyDescent="0.25">
      <c r="A252" t="s">
        <v>2876</v>
      </c>
      <c r="B252" t="str">
        <f>CONCATENATE(A252 &amp; "'" &amp; OrdenadaTelefono!A253 &amp; "','" &amp; OrdenadaTelefono!B253 &amp; "','" &amp; OrdenadaTelefono!C253 &amp; "','" &amp; OrdenadaTelefono!D253 &amp; "','"&amp;OrdenadaTelefono!E253&amp;"')")</f>
        <v>INSERT INTO tbl_telefono VALUES('1350248256','NULL','Otro','Inactivo','No')</v>
      </c>
    </row>
    <row r="253" spans="1:2" x14ac:dyDescent="0.25">
      <c r="A253" t="s">
        <v>2876</v>
      </c>
      <c r="B253" t="str">
        <f>CONCATENATE(A253 &amp; "'" &amp; OrdenadaTelefono!A254 &amp; "','" &amp; OrdenadaTelefono!B254 &amp; "','" &amp; OrdenadaTelefono!C254 &amp; "','" &amp; OrdenadaTelefono!D254 &amp; "','"&amp;OrdenadaTelefono!E254&amp;"')")</f>
        <v>INSERT INTO tbl_telefono VALUES('1350248645','0919331512','Celular','Activo','Si')</v>
      </c>
    </row>
    <row r="254" spans="1:2" x14ac:dyDescent="0.25">
      <c r="A254" t="s">
        <v>2876</v>
      </c>
      <c r="B254" t="str">
        <f>CONCATENATE(A254 &amp; "'" &amp; OrdenadaTelefono!A255 &amp; "','" &amp; OrdenadaTelefono!B255 &amp; "','" &amp; OrdenadaTelefono!C255 &amp; "','" &amp; OrdenadaTelefono!D255 &amp; "','"&amp;OrdenadaTelefono!E255&amp;"')")</f>
        <v>INSERT INTO tbl_telefono VALUES('1350249270','0999015029','Celular','Activo','Si')</v>
      </c>
    </row>
    <row r="255" spans="1:2" x14ac:dyDescent="0.25">
      <c r="A255" t="s">
        <v>2876</v>
      </c>
      <c r="B255" t="str">
        <f>CONCATENATE(A255 &amp; "'" &amp; OrdenadaTelefono!A256 &amp; "','" &amp; OrdenadaTelefono!B256 &amp; "','" &amp; OrdenadaTelefono!C256 &amp; "','" &amp; OrdenadaTelefono!D256 &amp; "','"&amp;OrdenadaTelefono!E256&amp;"')")</f>
        <v>INSERT INTO tbl_telefono VALUES('1350250021','0983056044','Celular','Activo','Si')</v>
      </c>
    </row>
    <row r="256" spans="1:2" x14ac:dyDescent="0.25">
      <c r="A256" t="s">
        <v>2876</v>
      </c>
      <c r="B256" t="str">
        <f>CONCATENATE(A256 &amp; "'" &amp; OrdenadaTelefono!A257 &amp; "','" &amp; OrdenadaTelefono!B257 &amp; "','" &amp; OrdenadaTelefono!C257 &amp; "','" &amp; OrdenadaTelefono!D257 &amp; "','"&amp;OrdenadaTelefono!E257&amp;"')")</f>
        <v>INSERT INTO tbl_telefono VALUES('1350250963','0979925071','Celular','Activo','Si')</v>
      </c>
    </row>
    <row r="257" spans="1:2" x14ac:dyDescent="0.25">
      <c r="A257" t="s">
        <v>2876</v>
      </c>
      <c r="B257" t="str">
        <f>CONCATENATE(A257 &amp; "'" &amp; OrdenadaTelefono!A258 &amp; "','" &amp; OrdenadaTelefono!B258 &amp; "','" &amp; OrdenadaTelefono!C258 &amp; "','" &amp; OrdenadaTelefono!D258 &amp; "','"&amp;OrdenadaTelefono!E258&amp;"')")</f>
        <v>INSERT INTO tbl_telefono VALUES('1350251672','0981656027','Celular','Activo','Si')</v>
      </c>
    </row>
    <row r="258" spans="1:2" x14ac:dyDescent="0.25">
      <c r="A258" t="s">
        <v>2876</v>
      </c>
      <c r="B258" t="str">
        <f>CONCATENATE(A258 &amp; "'" &amp; OrdenadaTelefono!A259 &amp; "','" &amp; OrdenadaTelefono!B259 &amp; "','" &amp; OrdenadaTelefono!C259 &amp; "','" &amp; OrdenadaTelefono!D259 &amp; "','"&amp;OrdenadaTelefono!E259&amp;"')")</f>
        <v>INSERT INTO tbl_telefono VALUES('1350253082','0967585144','Celular','Activo','Si')</v>
      </c>
    </row>
    <row r="259" spans="1:2" x14ac:dyDescent="0.25">
      <c r="A259" t="s">
        <v>2876</v>
      </c>
      <c r="B259" t="str">
        <f>CONCATENATE(A259 &amp; "'" &amp; OrdenadaTelefono!A260 &amp; "','" &amp; OrdenadaTelefono!B260 &amp; "','" &amp; OrdenadaTelefono!C260 &amp; "','" &amp; OrdenadaTelefono!D260 &amp; "','"&amp;OrdenadaTelefono!E260&amp;"')")</f>
        <v>INSERT INTO tbl_telefono VALUES('1350253124','0984865045','Celular','Activo','Si')</v>
      </c>
    </row>
    <row r="260" spans="1:2" x14ac:dyDescent="0.25">
      <c r="A260" t="s">
        <v>2876</v>
      </c>
      <c r="B260" t="str">
        <f>CONCATENATE(A260 &amp; "'" &amp; OrdenadaTelefono!A261 &amp; "','" &amp; OrdenadaTelefono!B261 &amp; "','" &amp; OrdenadaTelefono!C261 &amp; "','" &amp; OrdenadaTelefono!D261 &amp; "','"&amp;OrdenadaTelefono!E261&amp;"')")</f>
        <v>INSERT INTO tbl_telefono VALUES('1350253397','0986607844','Celular','Activo','Si')</v>
      </c>
    </row>
    <row r="261" spans="1:2" x14ac:dyDescent="0.25">
      <c r="A261" t="s">
        <v>2876</v>
      </c>
      <c r="B261" t="str">
        <f>CONCATENATE(A261 &amp; "'" &amp; OrdenadaTelefono!A262 &amp; "','" &amp; OrdenadaTelefono!B262 &amp; "','" &amp; OrdenadaTelefono!C262 &amp; "','" &amp; OrdenadaTelefono!D262 &amp; "','"&amp;OrdenadaTelefono!E262&amp;"')")</f>
        <v>INSERT INTO tbl_telefono VALUES('1350254601','NULL','Otro','Inactivo','No')</v>
      </c>
    </row>
    <row r="262" spans="1:2" x14ac:dyDescent="0.25">
      <c r="A262" t="s">
        <v>2876</v>
      </c>
      <c r="B262" t="str">
        <f>CONCATENATE(A262 &amp; "'" &amp; OrdenadaTelefono!A263 &amp; "','" &amp; OrdenadaTelefono!B263 &amp; "','" &amp; OrdenadaTelefono!C263 &amp; "','" &amp; OrdenadaTelefono!D263 &amp; "','"&amp;OrdenadaTelefono!E263&amp;"')")</f>
        <v>INSERT INTO tbl_telefono VALUES('1350255228','0962736522','Celular','Activo','Si')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F78F-E3E8-45B3-B175-3B7192AAA8C2}">
  <dimension ref="A1:E264"/>
  <sheetViews>
    <sheetView workbookViewId="0">
      <selection activeCell="E2" sqref="E2:E263"/>
    </sheetView>
  </sheetViews>
  <sheetFormatPr baseColWidth="10" defaultRowHeight="15" x14ac:dyDescent="0.25"/>
  <cols>
    <col min="2" max="2" width="37.28515625" style="3" bestFit="1" customWidth="1"/>
    <col min="3" max="3" width="11.85546875" bestFit="1" customWidth="1"/>
  </cols>
  <sheetData>
    <row r="1" spans="1:5" x14ac:dyDescent="0.25">
      <c r="A1" s="2" t="s">
        <v>2859</v>
      </c>
      <c r="B1" s="4" t="s">
        <v>2881</v>
      </c>
      <c r="C1" s="3" t="s">
        <v>2878</v>
      </c>
      <c r="D1" t="s">
        <v>2879</v>
      </c>
      <c r="E1" t="s">
        <v>2880</v>
      </c>
    </row>
    <row r="2" spans="1:5" x14ac:dyDescent="0.25">
      <c r="A2" s="1" t="str">
        <f>Real!A2</f>
        <v>1716459555</v>
      </c>
      <c r="B2" s="1" t="str">
        <f>Real!N2</f>
        <v>christian_ile@hotmail.com</v>
      </c>
      <c r="C2" s="3" t="str">
        <f>IF(TRIM(B2)&lt;&gt;"NULL","Personal","Otro")</f>
        <v>Personal</v>
      </c>
      <c r="D2" s="3" t="str">
        <f>IF(C2="Personal","Activo","Inactivo")</f>
        <v>Activo</v>
      </c>
      <c r="E2" s="3" t="str">
        <f>IF(D2="Activo","Si","No")</f>
        <v>Si</v>
      </c>
    </row>
    <row r="3" spans="1:5" x14ac:dyDescent="0.25">
      <c r="A3" s="1" t="str">
        <f>Real!A3</f>
        <v>1716459936</v>
      </c>
      <c r="B3" s="1" t="str">
        <f>Real!N3</f>
        <v>vetz@live.cl</v>
      </c>
      <c r="C3" s="3" t="str">
        <f t="shared" ref="C3:C66" si="0">IF(TRIM(B3)&lt;&gt;"NULL","Personal","Otro")</f>
        <v>Personal</v>
      </c>
      <c r="D3" s="3" t="str">
        <f t="shared" ref="D3:D66" si="1">IF(C3="Personal","Activo","Inactivo")</f>
        <v>Activo</v>
      </c>
      <c r="E3" s="3" t="str">
        <f t="shared" ref="E3:E66" si="2">IF(D3="Activo","Si","No")</f>
        <v>Si</v>
      </c>
    </row>
    <row r="4" spans="1:5" x14ac:dyDescent="0.25">
      <c r="A4" s="1" t="str">
        <f>Real!A4</f>
        <v>1716460140</v>
      </c>
      <c r="B4" s="1" t="str">
        <f>Real!N4</f>
        <v>faustoushina83@gmail.com</v>
      </c>
      <c r="C4" s="3" t="str">
        <f t="shared" si="0"/>
        <v>Personal</v>
      </c>
      <c r="D4" s="3" t="str">
        <f t="shared" si="1"/>
        <v>Activo</v>
      </c>
      <c r="E4" s="3" t="str">
        <f t="shared" si="2"/>
        <v>Si</v>
      </c>
    </row>
    <row r="5" spans="1:5" x14ac:dyDescent="0.25">
      <c r="A5" s="1" t="str">
        <f>Real!A5</f>
        <v>1716460256</v>
      </c>
      <c r="B5" s="1" t="str">
        <f>Real!N5</f>
        <v>guidopatricioenriquez@yahoo.es</v>
      </c>
      <c r="C5" s="3" t="str">
        <f t="shared" si="0"/>
        <v>Personal</v>
      </c>
      <c r="D5" s="3" t="str">
        <f t="shared" si="1"/>
        <v>Activo</v>
      </c>
      <c r="E5" s="3" t="str">
        <f t="shared" si="2"/>
        <v>Si</v>
      </c>
    </row>
    <row r="6" spans="1:5" x14ac:dyDescent="0.25">
      <c r="A6" s="1" t="str">
        <f>Real!A6</f>
        <v>1716460611</v>
      </c>
      <c r="B6" s="1" t="str">
        <f>Real!N6</f>
        <v>josepumacuro15@gmail.com</v>
      </c>
      <c r="C6" s="3" t="str">
        <f t="shared" si="0"/>
        <v>Personal</v>
      </c>
      <c r="D6" s="3" t="str">
        <f t="shared" si="1"/>
        <v>Activo</v>
      </c>
      <c r="E6" s="3" t="str">
        <f t="shared" si="2"/>
        <v>Si</v>
      </c>
    </row>
    <row r="7" spans="1:5" x14ac:dyDescent="0.25">
      <c r="A7" s="1" t="str">
        <f>Real!A7</f>
        <v>1716460751</v>
      </c>
      <c r="B7" s="1" t="str">
        <f>Real!N7</f>
        <v>tvcamacho@hotmail.es</v>
      </c>
      <c r="C7" s="3" t="str">
        <f t="shared" si="0"/>
        <v>Personal</v>
      </c>
      <c r="D7" s="3" t="str">
        <f t="shared" si="1"/>
        <v>Activo</v>
      </c>
      <c r="E7" s="3" t="str">
        <f t="shared" si="2"/>
        <v>Si</v>
      </c>
    </row>
    <row r="8" spans="1:5" x14ac:dyDescent="0.25">
      <c r="A8" s="1" t="str">
        <f>Real!A8</f>
        <v>1716460918</v>
      </c>
      <c r="B8" s="1" t="str">
        <f>Real!N8</f>
        <v>juanitoarevalo@hotmail.com</v>
      </c>
      <c r="C8" s="3" t="str">
        <f t="shared" si="0"/>
        <v>Personal</v>
      </c>
      <c r="D8" s="3" t="str">
        <f t="shared" si="1"/>
        <v>Activo</v>
      </c>
      <c r="E8" s="3" t="str">
        <f t="shared" si="2"/>
        <v>Si</v>
      </c>
    </row>
    <row r="9" spans="1:5" x14ac:dyDescent="0.25">
      <c r="A9" s="1" t="str">
        <f>Real!A9</f>
        <v>1716461007</v>
      </c>
      <c r="B9" s="1" t="str">
        <f>Real!N9</f>
        <v>leptos6891@gmail.com</v>
      </c>
      <c r="C9" s="3" t="str">
        <f t="shared" si="0"/>
        <v>Personal</v>
      </c>
      <c r="D9" s="3" t="str">
        <f t="shared" si="1"/>
        <v>Activo</v>
      </c>
      <c r="E9" s="3" t="str">
        <f t="shared" si="2"/>
        <v>Si</v>
      </c>
    </row>
    <row r="10" spans="1:5" x14ac:dyDescent="0.25">
      <c r="A10" s="1" t="str">
        <f>Real!A10</f>
        <v>1716461643</v>
      </c>
      <c r="B10" s="1" t="str">
        <f>Real!N10</f>
        <v>dayraisabel7@gmail.com</v>
      </c>
      <c r="C10" s="3" t="str">
        <f t="shared" si="0"/>
        <v>Personal</v>
      </c>
      <c r="D10" s="3" t="str">
        <f t="shared" si="1"/>
        <v>Activo</v>
      </c>
      <c r="E10" s="3" t="str">
        <f t="shared" si="2"/>
        <v>Si</v>
      </c>
    </row>
    <row r="11" spans="1:5" x14ac:dyDescent="0.25">
      <c r="A11" s="1" t="str">
        <f>Real!A11</f>
        <v>1716492655</v>
      </c>
      <c r="B11" s="1" t="str">
        <f>Real!N11</f>
        <v>tabeqo@hotmail.com</v>
      </c>
      <c r="C11" s="3" t="str">
        <f t="shared" si="0"/>
        <v>Personal</v>
      </c>
      <c r="D11" s="3" t="str">
        <f t="shared" si="1"/>
        <v>Activo</v>
      </c>
      <c r="E11" s="3" t="str">
        <f t="shared" si="2"/>
        <v>Si</v>
      </c>
    </row>
    <row r="12" spans="1:5" x14ac:dyDescent="0.25">
      <c r="A12" s="1" t="str">
        <f>Real!A12</f>
        <v>1716492853</v>
      </c>
      <c r="B12" s="1" t="str">
        <f>Real!N12</f>
        <v>abcde1234@hotmail.com</v>
      </c>
      <c r="C12" s="3" t="str">
        <f t="shared" si="0"/>
        <v>Personal</v>
      </c>
      <c r="D12" s="3" t="str">
        <f t="shared" si="1"/>
        <v>Activo</v>
      </c>
      <c r="E12" s="3" t="str">
        <f t="shared" si="2"/>
        <v>Si</v>
      </c>
    </row>
    <row r="13" spans="1:5" x14ac:dyDescent="0.25">
      <c r="A13" s="1" t="str">
        <f>Real!A13</f>
        <v>1716492929</v>
      </c>
      <c r="B13" s="1" t="str">
        <f>Real!N13</f>
        <v>carlosalquinga@hotmail.com</v>
      </c>
      <c r="C13" s="3" t="str">
        <f t="shared" si="0"/>
        <v>Personal</v>
      </c>
      <c r="D13" s="3" t="str">
        <f t="shared" si="1"/>
        <v>Activo</v>
      </c>
      <c r="E13" s="3" t="str">
        <f t="shared" si="2"/>
        <v>Si</v>
      </c>
    </row>
    <row r="14" spans="1:5" x14ac:dyDescent="0.25">
      <c r="A14" s="1" t="str">
        <f>Real!A14</f>
        <v>1716493349</v>
      </c>
      <c r="B14" s="1" t="str">
        <f>Real!N14</f>
        <v>NULL</v>
      </c>
      <c r="C14" s="3" t="str">
        <f t="shared" si="0"/>
        <v>Otro</v>
      </c>
      <c r="D14" s="3" t="str">
        <f t="shared" si="1"/>
        <v>Inactivo</v>
      </c>
      <c r="E14" s="3" t="str">
        <f t="shared" si="2"/>
        <v>No</v>
      </c>
    </row>
    <row r="15" spans="1:5" x14ac:dyDescent="0.25">
      <c r="A15" s="1" t="str">
        <f>Real!A15</f>
        <v>1716493745</v>
      </c>
      <c r="B15" s="1" t="str">
        <f>Real!N15</f>
        <v>miflaquis_69@hotmail.com</v>
      </c>
      <c r="C15" s="3" t="str">
        <f t="shared" si="0"/>
        <v>Personal</v>
      </c>
      <c r="D15" s="3" t="str">
        <f t="shared" si="1"/>
        <v>Activo</v>
      </c>
      <c r="E15" s="3" t="str">
        <f t="shared" si="2"/>
        <v>Si</v>
      </c>
    </row>
    <row r="16" spans="1:5" x14ac:dyDescent="0.25">
      <c r="A16" s="1" t="str">
        <f>Real!A16</f>
        <v>1716493810</v>
      </c>
      <c r="B16" s="1" t="str">
        <f>Real!N16</f>
        <v>andrekogranja@hotmail.com</v>
      </c>
      <c r="C16" s="3" t="str">
        <f t="shared" si="0"/>
        <v>Personal</v>
      </c>
      <c r="D16" s="3" t="str">
        <f t="shared" si="1"/>
        <v>Activo</v>
      </c>
      <c r="E16" s="3" t="str">
        <f t="shared" si="2"/>
        <v>Si</v>
      </c>
    </row>
    <row r="17" spans="1:5" x14ac:dyDescent="0.25">
      <c r="A17" s="1" t="str">
        <f>Real!A17</f>
        <v>1716494206</v>
      </c>
      <c r="B17" s="1" t="str">
        <f>Real!N17</f>
        <v>cristina1985catota@hotmail.com</v>
      </c>
      <c r="C17" s="3" t="str">
        <f t="shared" si="0"/>
        <v>Personal</v>
      </c>
      <c r="D17" s="3" t="str">
        <f t="shared" si="1"/>
        <v>Activo</v>
      </c>
      <c r="E17" s="3" t="str">
        <f t="shared" si="2"/>
        <v>Si</v>
      </c>
    </row>
    <row r="18" spans="1:5" x14ac:dyDescent="0.25">
      <c r="A18" s="1" t="str">
        <f>Real!A18</f>
        <v>1716494578</v>
      </c>
      <c r="B18" s="1" t="str">
        <f>Real!N18</f>
        <v>cris_baso22@hotmail.com</v>
      </c>
      <c r="C18" s="3" t="str">
        <f t="shared" si="0"/>
        <v>Personal</v>
      </c>
      <c r="D18" s="3" t="str">
        <f t="shared" si="1"/>
        <v>Activo</v>
      </c>
      <c r="E18" s="3" t="str">
        <f t="shared" si="2"/>
        <v>Si</v>
      </c>
    </row>
    <row r="19" spans="1:5" x14ac:dyDescent="0.25">
      <c r="A19" s="1" t="str">
        <f>Real!A19</f>
        <v>0910980978</v>
      </c>
      <c r="B19" s="1" t="str">
        <f>Real!N19</f>
        <v>NULL</v>
      </c>
      <c r="C19" s="3" t="str">
        <f t="shared" si="0"/>
        <v>Otro</v>
      </c>
      <c r="D19" s="3" t="str">
        <f t="shared" si="1"/>
        <v>Inactivo</v>
      </c>
      <c r="E19" s="3" t="str">
        <f t="shared" si="2"/>
        <v>No</v>
      </c>
    </row>
    <row r="20" spans="1:5" x14ac:dyDescent="0.25">
      <c r="A20" s="1" t="str">
        <f>Real!A20</f>
        <v>1716494578</v>
      </c>
      <c r="B20" s="1" t="str">
        <f>Real!N20</f>
        <v>cris_baso22@hotmail.com</v>
      </c>
      <c r="C20" s="3" t="str">
        <f t="shared" si="0"/>
        <v>Personal</v>
      </c>
      <c r="D20" s="3" t="str">
        <f t="shared" si="1"/>
        <v>Activo</v>
      </c>
      <c r="E20" s="3" t="str">
        <f t="shared" si="2"/>
        <v>Si</v>
      </c>
    </row>
    <row r="21" spans="1:5" x14ac:dyDescent="0.25">
      <c r="A21" s="1" t="str">
        <f>Real!A21</f>
        <v>1716494594</v>
      </c>
      <c r="B21" s="1" t="str">
        <f>Real!N21</f>
        <v>rodrigoyepezv@gmail.com</v>
      </c>
      <c r="C21" s="3" t="str">
        <f t="shared" si="0"/>
        <v>Personal</v>
      </c>
      <c r="D21" s="3" t="str">
        <f t="shared" si="1"/>
        <v>Activo</v>
      </c>
      <c r="E21" s="3" t="str">
        <f t="shared" si="2"/>
        <v>Si</v>
      </c>
    </row>
    <row r="22" spans="1:5" x14ac:dyDescent="0.25">
      <c r="A22" s="1" t="str">
        <f>Real!A22</f>
        <v>1716494644</v>
      </c>
      <c r="B22" s="1" t="str">
        <f>Real!N22</f>
        <v>majomontalvo2@gmail.com</v>
      </c>
      <c r="C22" s="3" t="str">
        <f t="shared" si="0"/>
        <v>Personal</v>
      </c>
      <c r="D22" s="3" t="str">
        <f t="shared" si="1"/>
        <v>Activo</v>
      </c>
      <c r="E22" s="3" t="str">
        <f t="shared" si="2"/>
        <v>Si</v>
      </c>
    </row>
    <row r="23" spans="1:5" x14ac:dyDescent="0.25">
      <c r="A23" s="1" t="str">
        <f>Real!A23</f>
        <v>1723264121</v>
      </c>
      <c r="B23" s="1" t="str">
        <f>Real!N23</f>
        <v>santy120660@hotmail.com</v>
      </c>
      <c r="C23" s="3" t="str">
        <f t="shared" si="0"/>
        <v>Personal</v>
      </c>
      <c r="D23" s="3" t="str">
        <f t="shared" si="1"/>
        <v>Activo</v>
      </c>
      <c r="E23" s="3" t="str">
        <f t="shared" si="2"/>
        <v>Si</v>
      </c>
    </row>
    <row r="24" spans="1:5" x14ac:dyDescent="0.25">
      <c r="A24" s="1" t="str">
        <f>Real!A24</f>
        <v>1723264295</v>
      </c>
      <c r="B24" s="1" t="str">
        <f>Real!N24</f>
        <v>michellebella@hotmail.es</v>
      </c>
      <c r="C24" s="3" t="str">
        <f t="shared" si="0"/>
        <v>Personal</v>
      </c>
      <c r="D24" s="3" t="str">
        <f t="shared" si="1"/>
        <v>Activo</v>
      </c>
      <c r="E24" s="3" t="str">
        <f t="shared" si="2"/>
        <v>Si</v>
      </c>
    </row>
    <row r="25" spans="1:5" x14ac:dyDescent="0.25">
      <c r="A25" s="1" t="str">
        <f>Real!A25</f>
        <v>1723264519</v>
      </c>
      <c r="B25" s="1" t="str">
        <f>Real!N25</f>
        <v>katherineamaguana@hotmail.com</v>
      </c>
      <c r="C25" s="3" t="str">
        <f t="shared" si="0"/>
        <v>Personal</v>
      </c>
      <c r="D25" s="3" t="str">
        <f t="shared" si="1"/>
        <v>Activo</v>
      </c>
      <c r="E25" s="3" t="str">
        <f t="shared" si="2"/>
        <v>Si</v>
      </c>
    </row>
    <row r="26" spans="1:5" x14ac:dyDescent="0.25">
      <c r="A26" s="1" t="str">
        <f>Real!A26</f>
        <v>1723264717</v>
      </c>
      <c r="B26" s="1" t="str">
        <f>Real!N26</f>
        <v>sebgonbon@gmail.com</v>
      </c>
      <c r="C26" s="3" t="str">
        <f t="shared" si="0"/>
        <v>Personal</v>
      </c>
      <c r="D26" s="3" t="str">
        <f t="shared" si="1"/>
        <v>Activo</v>
      </c>
      <c r="E26" s="3" t="str">
        <f t="shared" si="2"/>
        <v>Si</v>
      </c>
    </row>
    <row r="27" spans="1:5" x14ac:dyDescent="0.25">
      <c r="A27" s="1" t="str">
        <f>Real!A27</f>
        <v>1723264980</v>
      </c>
      <c r="B27" s="1" t="str">
        <f>Real!N27</f>
        <v>mega16-@hotmail.com</v>
      </c>
      <c r="C27" s="3" t="str">
        <f t="shared" si="0"/>
        <v>Personal</v>
      </c>
      <c r="D27" s="3" t="str">
        <f t="shared" si="1"/>
        <v>Activo</v>
      </c>
      <c r="E27" s="3" t="str">
        <f t="shared" si="2"/>
        <v>Si</v>
      </c>
    </row>
    <row r="28" spans="1:5" x14ac:dyDescent="0.25">
      <c r="A28" s="1" t="str">
        <f>Real!A28</f>
        <v>1723265052</v>
      </c>
      <c r="B28" s="1" t="str">
        <f>Real!N28</f>
        <v>jessylizflores23@gmail.com</v>
      </c>
      <c r="C28" s="3" t="str">
        <f t="shared" si="0"/>
        <v>Personal</v>
      </c>
      <c r="D28" s="3" t="str">
        <f t="shared" si="1"/>
        <v>Activo</v>
      </c>
      <c r="E28" s="3" t="str">
        <f t="shared" si="2"/>
        <v>Si</v>
      </c>
    </row>
    <row r="29" spans="1:5" x14ac:dyDescent="0.25">
      <c r="A29" s="1" t="str">
        <f>Real!A29</f>
        <v>1723265557</v>
      </c>
      <c r="B29" s="1" t="str">
        <f>Real!N29</f>
        <v>catypamelu_@hotmail.com</v>
      </c>
      <c r="C29" s="3" t="str">
        <f t="shared" si="0"/>
        <v>Personal</v>
      </c>
      <c r="D29" s="3" t="str">
        <f t="shared" si="1"/>
        <v>Activo</v>
      </c>
      <c r="E29" s="3" t="str">
        <f t="shared" si="2"/>
        <v>Si</v>
      </c>
    </row>
    <row r="30" spans="1:5" x14ac:dyDescent="0.25">
      <c r="A30" s="1" t="str">
        <f>Real!A30</f>
        <v>1723265912</v>
      </c>
      <c r="B30" s="1" t="str">
        <f>Real!N30</f>
        <v>juan_d_calu_@hotmail.com</v>
      </c>
      <c r="C30" s="3" t="str">
        <f t="shared" si="0"/>
        <v>Personal</v>
      </c>
      <c r="D30" s="3" t="str">
        <f t="shared" si="1"/>
        <v>Activo</v>
      </c>
      <c r="E30" s="3" t="str">
        <f t="shared" si="2"/>
        <v>Si</v>
      </c>
    </row>
    <row r="31" spans="1:5" x14ac:dyDescent="0.25">
      <c r="A31" s="1" t="str">
        <f>Real!A31</f>
        <v>0803470301</v>
      </c>
      <c r="B31" s="1" t="str">
        <f>Real!N31</f>
        <v>erikapaolaminaortiz@gmail.com</v>
      </c>
      <c r="C31" s="3" t="str">
        <f t="shared" si="0"/>
        <v>Personal</v>
      </c>
      <c r="D31" s="3" t="str">
        <f t="shared" si="1"/>
        <v>Activo</v>
      </c>
      <c r="E31" s="3" t="str">
        <f t="shared" si="2"/>
        <v>Si</v>
      </c>
    </row>
    <row r="32" spans="1:5" x14ac:dyDescent="0.25">
      <c r="A32" s="1" t="str">
        <f>Real!A32</f>
        <v>0803471820</v>
      </c>
      <c r="B32" s="1" t="str">
        <f>Real!N32</f>
        <v>ferzierra93@outlook.com</v>
      </c>
      <c r="C32" s="3" t="str">
        <f t="shared" si="0"/>
        <v>Personal</v>
      </c>
      <c r="D32" s="3" t="str">
        <f t="shared" si="1"/>
        <v>Activo</v>
      </c>
      <c r="E32" s="3" t="str">
        <f t="shared" si="2"/>
        <v>Si</v>
      </c>
    </row>
    <row r="33" spans="1:5" x14ac:dyDescent="0.25">
      <c r="A33" s="1" t="str">
        <f>Real!A33</f>
        <v>0803472240</v>
      </c>
      <c r="B33" s="1" t="str">
        <f>Real!N33</f>
        <v>minacarlos1525@gmail.com</v>
      </c>
      <c r="C33" s="3" t="str">
        <f t="shared" si="0"/>
        <v>Personal</v>
      </c>
      <c r="D33" s="3" t="str">
        <f t="shared" si="1"/>
        <v>Activo</v>
      </c>
      <c r="E33" s="3" t="str">
        <f t="shared" si="2"/>
        <v>Si</v>
      </c>
    </row>
    <row r="34" spans="1:5" x14ac:dyDescent="0.25">
      <c r="A34" s="1" t="str">
        <f>Real!A34</f>
        <v>0803472349</v>
      </c>
      <c r="B34" s="1" t="str">
        <f>Real!N34</f>
        <v>dcardenas@istsb.edu.ec</v>
      </c>
      <c r="C34" s="3" t="str">
        <f t="shared" si="0"/>
        <v>Personal</v>
      </c>
      <c r="D34" s="3" t="str">
        <f t="shared" si="1"/>
        <v>Activo</v>
      </c>
      <c r="E34" s="3" t="str">
        <f t="shared" si="2"/>
        <v>Si</v>
      </c>
    </row>
    <row r="35" spans="1:5" x14ac:dyDescent="0.25">
      <c r="A35" s="1" t="str">
        <f>Real!A35</f>
        <v>0803472596</v>
      </c>
      <c r="B35" s="1" t="str">
        <f>Real!N35</f>
        <v>anelkatenorio@gmail.com</v>
      </c>
      <c r="C35" s="3" t="str">
        <f t="shared" si="0"/>
        <v>Personal</v>
      </c>
      <c r="D35" s="3" t="str">
        <f t="shared" si="1"/>
        <v>Activo</v>
      </c>
      <c r="E35" s="3" t="str">
        <f t="shared" si="2"/>
        <v>Si</v>
      </c>
    </row>
    <row r="36" spans="1:5" x14ac:dyDescent="0.25">
      <c r="A36" s="1" t="str">
        <f>Real!A36</f>
        <v>0803472760</v>
      </c>
      <c r="B36" s="1" t="str">
        <f>Real!N36</f>
        <v>figueroa01@hotmail.com</v>
      </c>
      <c r="C36" s="3" t="str">
        <f t="shared" si="0"/>
        <v>Personal</v>
      </c>
      <c r="D36" s="3" t="str">
        <f t="shared" si="1"/>
        <v>Activo</v>
      </c>
      <c r="E36" s="3" t="str">
        <f t="shared" si="2"/>
        <v>Si</v>
      </c>
    </row>
    <row r="37" spans="1:5" x14ac:dyDescent="0.25">
      <c r="A37" s="1" t="str">
        <f>Real!A37</f>
        <v>0803473222</v>
      </c>
      <c r="B37" s="1" t="str">
        <f>Real!N37</f>
        <v>gapv2012@hotmail.com</v>
      </c>
      <c r="C37" s="3" t="str">
        <f t="shared" si="0"/>
        <v>Personal</v>
      </c>
      <c r="D37" s="3" t="str">
        <f t="shared" si="1"/>
        <v>Activo</v>
      </c>
      <c r="E37" s="3" t="str">
        <f t="shared" si="2"/>
        <v>Si</v>
      </c>
    </row>
    <row r="38" spans="1:5" x14ac:dyDescent="0.25">
      <c r="A38" s="1" t="str">
        <f>Real!A38</f>
        <v>0803473610</v>
      </c>
      <c r="B38" s="1" t="str">
        <f>Real!N38</f>
        <v>isidroiga1710@gmail.com</v>
      </c>
      <c r="C38" s="3" t="str">
        <f t="shared" si="0"/>
        <v>Personal</v>
      </c>
      <c r="D38" s="3" t="str">
        <f t="shared" si="1"/>
        <v>Activo</v>
      </c>
      <c r="E38" s="3" t="str">
        <f t="shared" si="2"/>
        <v>Si</v>
      </c>
    </row>
    <row r="39" spans="1:5" x14ac:dyDescent="0.25">
      <c r="A39" s="1" t="str">
        <f>Real!A39</f>
        <v>0803474212</v>
      </c>
      <c r="B39" s="1" t="str">
        <f>Real!N39</f>
        <v>eliangracia16@gmail.com</v>
      </c>
      <c r="C39" s="3" t="str">
        <f t="shared" si="0"/>
        <v>Personal</v>
      </c>
      <c r="D39" s="3" t="str">
        <f t="shared" si="1"/>
        <v>Activo</v>
      </c>
      <c r="E39" s="3" t="str">
        <f t="shared" si="2"/>
        <v>Si</v>
      </c>
    </row>
    <row r="40" spans="1:5" x14ac:dyDescent="0.25">
      <c r="A40" s="1" t="str">
        <f>Real!A40</f>
        <v>0803474857</v>
      </c>
      <c r="B40" s="1" t="str">
        <f>Real!N40</f>
        <v>andresayala201142@gmail.com</v>
      </c>
      <c r="C40" s="3" t="str">
        <f t="shared" si="0"/>
        <v>Personal</v>
      </c>
      <c r="D40" s="3" t="str">
        <f t="shared" si="1"/>
        <v>Activo</v>
      </c>
      <c r="E40" s="3" t="str">
        <f t="shared" si="2"/>
        <v>Si</v>
      </c>
    </row>
    <row r="41" spans="1:5" x14ac:dyDescent="0.25">
      <c r="A41" s="1" t="str">
        <f>Real!A41</f>
        <v>0803474949</v>
      </c>
      <c r="B41" s="1" t="str">
        <f>Real!N41</f>
        <v>maritzaperea218@gmail.com</v>
      </c>
      <c r="C41" s="3" t="str">
        <f t="shared" si="0"/>
        <v>Personal</v>
      </c>
      <c r="D41" s="3" t="str">
        <f t="shared" si="1"/>
        <v>Activo</v>
      </c>
      <c r="E41" s="3" t="str">
        <f t="shared" si="2"/>
        <v>Si</v>
      </c>
    </row>
    <row r="42" spans="1:5" x14ac:dyDescent="0.25">
      <c r="A42" s="1" t="str">
        <f>Real!A42</f>
        <v>0803475276</v>
      </c>
      <c r="B42" s="1" t="str">
        <f>Real!N42</f>
        <v>jesseniaparralesv@outlook.com</v>
      </c>
      <c r="C42" s="3" t="str">
        <f t="shared" si="0"/>
        <v>Personal</v>
      </c>
      <c r="D42" s="3" t="str">
        <f t="shared" si="1"/>
        <v>Activo</v>
      </c>
      <c r="E42" s="3" t="str">
        <f t="shared" si="2"/>
        <v>Si</v>
      </c>
    </row>
    <row r="43" spans="1:5" x14ac:dyDescent="0.25">
      <c r="A43" s="1" t="str">
        <f>Real!A43</f>
        <v>2200113229</v>
      </c>
      <c r="B43" s="1" t="str">
        <f>Real!N43</f>
        <v>abohorquezdom@gmail.com</v>
      </c>
      <c r="C43" s="3" t="str">
        <f t="shared" si="0"/>
        <v>Personal</v>
      </c>
      <c r="D43" s="3" t="str">
        <f t="shared" si="1"/>
        <v>Activo</v>
      </c>
      <c r="E43" s="3" t="str">
        <f t="shared" si="2"/>
        <v>Si</v>
      </c>
    </row>
    <row r="44" spans="1:5" x14ac:dyDescent="0.25">
      <c r="A44" s="1" t="str">
        <f>Real!A44</f>
        <v>2200113476</v>
      </c>
      <c r="B44" s="1" t="str">
        <f>Real!N44</f>
        <v>efrain-espinoza18@hotmail.com</v>
      </c>
      <c r="C44" s="3" t="str">
        <f t="shared" si="0"/>
        <v>Personal</v>
      </c>
      <c r="D44" s="3" t="str">
        <f t="shared" si="1"/>
        <v>Activo</v>
      </c>
      <c r="E44" s="3" t="str">
        <f t="shared" si="2"/>
        <v>Si</v>
      </c>
    </row>
    <row r="45" spans="1:5" x14ac:dyDescent="0.25">
      <c r="A45" s="1" t="str">
        <f>Real!A45</f>
        <v>2200113518</v>
      </c>
      <c r="B45" s="1" t="str">
        <f>Real!N45</f>
        <v>restaurante.jireh@yahoo.es</v>
      </c>
      <c r="C45" s="3" t="str">
        <f t="shared" si="0"/>
        <v>Personal</v>
      </c>
      <c r="D45" s="3" t="str">
        <f t="shared" si="1"/>
        <v>Activo</v>
      </c>
      <c r="E45" s="3" t="str">
        <f t="shared" si="2"/>
        <v>Si</v>
      </c>
    </row>
    <row r="46" spans="1:5" x14ac:dyDescent="0.25">
      <c r="A46" s="1" t="str">
        <f>Real!A46</f>
        <v>2200113617</v>
      </c>
      <c r="B46" s="1" t="str">
        <f>Real!N46</f>
        <v>josejavierzch@hotmail.com</v>
      </c>
      <c r="C46" s="3" t="str">
        <f t="shared" si="0"/>
        <v>Personal</v>
      </c>
      <c r="D46" s="3" t="str">
        <f t="shared" si="1"/>
        <v>Activo</v>
      </c>
      <c r="E46" s="3" t="str">
        <f t="shared" si="2"/>
        <v>Si</v>
      </c>
    </row>
    <row r="47" spans="1:5" x14ac:dyDescent="0.25">
      <c r="A47" s="1" t="str">
        <f>Real!A47</f>
        <v>2200113625</v>
      </c>
      <c r="B47" s="1" t="str">
        <f>Real!N47</f>
        <v>renvelez1975@gmail.com</v>
      </c>
      <c r="C47" s="3" t="str">
        <f t="shared" si="0"/>
        <v>Personal</v>
      </c>
      <c r="D47" s="3" t="str">
        <f t="shared" si="1"/>
        <v>Activo</v>
      </c>
      <c r="E47" s="3" t="str">
        <f t="shared" si="2"/>
        <v>Si</v>
      </c>
    </row>
    <row r="48" spans="1:5" x14ac:dyDescent="0.25">
      <c r="A48" s="1" t="str">
        <f>Real!A48</f>
        <v>2200114086</v>
      </c>
      <c r="B48" s="1" t="str">
        <f>Real!N48</f>
        <v>NULL</v>
      </c>
      <c r="C48" s="3" t="str">
        <f t="shared" si="0"/>
        <v>Otro</v>
      </c>
      <c r="D48" s="3" t="str">
        <f t="shared" si="1"/>
        <v>Inactivo</v>
      </c>
      <c r="E48" s="3" t="str">
        <f t="shared" si="2"/>
        <v>No</v>
      </c>
    </row>
    <row r="49" spans="1:5" x14ac:dyDescent="0.25">
      <c r="A49" s="1" t="str">
        <f>Real!A49</f>
        <v>2200114102</v>
      </c>
      <c r="B49" s="1" t="str">
        <f>Real!N49</f>
        <v>yasmincalva22@gmail.com</v>
      </c>
      <c r="C49" s="3" t="str">
        <f t="shared" si="0"/>
        <v>Personal</v>
      </c>
      <c r="D49" s="3" t="str">
        <f t="shared" si="1"/>
        <v>Activo</v>
      </c>
      <c r="E49" s="3" t="str">
        <f t="shared" si="2"/>
        <v>Si</v>
      </c>
    </row>
    <row r="50" spans="1:5" x14ac:dyDescent="0.25">
      <c r="A50" s="1" t="str">
        <f>Real!A50</f>
        <v>2200114136</v>
      </c>
      <c r="B50" s="1" t="str">
        <f>Real!N50</f>
        <v>ruthy_lpt@hotmail.com</v>
      </c>
      <c r="C50" s="3" t="str">
        <f t="shared" si="0"/>
        <v>Personal</v>
      </c>
      <c r="D50" s="3" t="str">
        <f t="shared" si="1"/>
        <v>Activo</v>
      </c>
      <c r="E50" s="3" t="str">
        <f t="shared" si="2"/>
        <v>Si</v>
      </c>
    </row>
    <row r="51" spans="1:5" x14ac:dyDescent="0.25">
      <c r="A51" s="1" t="str">
        <f>Real!A51</f>
        <v>2200114219</v>
      </c>
      <c r="B51" s="1" t="str">
        <f>Real!N51</f>
        <v>omarrusbeln.1992@gmail.com</v>
      </c>
      <c r="C51" s="3" t="str">
        <f t="shared" si="0"/>
        <v>Personal</v>
      </c>
      <c r="D51" s="3" t="str">
        <f t="shared" si="1"/>
        <v>Activo</v>
      </c>
      <c r="E51" s="3" t="str">
        <f t="shared" si="2"/>
        <v>Si</v>
      </c>
    </row>
    <row r="52" spans="1:5" x14ac:dyDescent="0.25">
      <c r="A52" s="1" t="str">
        <f>Real!A52</f>
        <v>2200114417</v>
      </c>
      <c r="B52" s="1" t="str">
        <f>Real!N52</f>
        <v>cesar.chili@yahoo.com</v>
      </c>
      <c r="C52" s="3" t="str">
        <f t="shared" si="0"/>
        <v>Personal</v>
      </c>
      <c r="D52" s="3" t="str">
        <f t="shared" si="1"/>
        <v>Activo</v>
      </c>
      <c r="E52" s="3" t="str">
        <f t="shared" si="2"/>
        <v>Si</v>
      </c>
    </row>
    <row r="53" spans="1:5" x14ac:dyDescent="0.25">
      <c r="A53" s="1" t="str">
        <f>Real!A53</f>
        <v>2200115166</v>
      </c>
      <c r="B53" s="1" t="str">
        <f>Real!N53</f>
        <v>chulo0292@hotmail.com</v>
      </c>
      <c r="C53" s="3" t="str">
        <f t="shared" si="0"/>
        <v>Personal</v>
      </c>
      <c r="D53" s="3" t="str">
        <f t="shared" si="1"/>
        <v>Activo</v>
      </c>
      <c r="E53" s="3" t="str">
        <f t="shared" si="2"/>
        <v>Si</v>
      </c>
    </row>
    <row r="54" spans="1:5" x14ac:dyDescent="0.25">
      <c r="A54" s="1" t="str">
        <f>Real!A54</f>
        <v>2200525992</v>
      </c>
      <c r="B54" s="1" t="str">
        <f>Real!N54</f>
        <v>gabii1997r@gmail.com</v>
      </c>
      <c r="C54" s="3" t="str">
        <f t="shared" si="0"/>
        <v>Personal</v>
      </c>
      <c r="D54" s="3" t="str">
        <f t="shared" si="1"/>
        <v>Activo</v>
      </c>
      <c r="E54" s="3" t="str">
        <f t="shared" si="2"/>
        <v>Si</v>
      </c>
    </row>
    <row r="55" spans="1:5" x14ac:dyDescent="0.25">
      <c r="A55" s="1" t="str">
        <f>Real!A55</f>
        <v>2200526024</v>
      </c>
      <c r="B55" s="1" t="str">
        <f>Real!N55</f>
        <v>smsn1995@hotmail.com</v>
      </c>
      <c r="C55" s="3" t="str">
        <f t="shared" si="0"/>
        <v>Personal</v>
      </c>
      <c r="D55" s="3" t="str">
        <f t="shared" si="1"/>
        <v>Activo</v>
      </c>
      <c r="E55" s="3" t="str">
        <f t="shared" si="2"/>
        <v>Si</v>
      </c>
    </row>
    <row r="56" spans="1:5" x14ac:dyDescent="0.25">
      <c r="A56" s="1" t="str">
        <f>Real!A56</f>
        <v>2200526297</v>
      </c>
      <c r="B56" s="1" t="str">
        <f>Real!N56</f>
        <v>pamela.tr1993@gmail.com</v>
      </c>
      <c r="C56" s="3" t="str">
        <f t="shared" si="0"/>
        <v>Personal</v>
      </c>
      <c r="D56" s="3" t="str">
        <f t="shared" si="1"/>
        <v>Activo</v>
      </c>
      <c r="E56" s="3" t="str">
        <f t="shared" si="2"/>
        <v>Si</v>
      </c>
    </row>
    <row r="57" spans="1:5" x14ac:dyDescent="0.25">
      <c r="A57" s="1" t="str">
        <f>Real!A57</f>
        <v>2200527840</v>
      </c>
      <c r="B57" s="1" t="str">
        <f>Real!N57</f>
        <v>daviddiana08112018@gmail.com</v>
      </c>
      <c r="C57" s="3" t="str">
        <f t="shared" si="0"/>
        <v>Personal</v>
      </c>
      <c r="D57" s="3" t="str">
        <f t="shared" si="1"/>
        <v>Activo</v>
      </c>
      <c r="E57" s="3" t="str">
        <f t="shared" si="2"/>
        <v>Si</v>
      </c>
    </row>
    <row r="58" spans="1:5" x14ac:dyDescent="0.25">
      <c r="A58" s="1" t="str">
        <f>Real!A58</f>
        <v>2200528384</v>
      </c>
      <c r="B58" s="1" t="str">
        <f>Real!N58</f>
        <v>NULL</v>
      </c>
      <c r="C58" s="3" t="str">
        <f t="shared" si="0"/>
        <v>Otro</v>
      </c>
      <c r="D58" s="3" t="str">
        <f t="shared" si="1"/>
        <v>Inactivo</v>
      </c>
      <c r="E58" s="3" t="str">
        <f t="shared" si="2"/>
        <v>No</v>
      </c>
    </row>
    <row r="59" spans="1:5" x14ac:dyDescent="0.25">
      <c r="A59" s="1" t="str">
        <f>Real!A59</f>
        <v>2200530125</v>
      </c>
      <c r="B59" s="1" t="str">
        <f>Real!N59</f>
        <v>erikapaulinas81@gmail.com</v>
      </c>
      <c r="C59" s="3" t="str">
        <f t="shared" si="0"/>
        <v>Personal</v>
      </c>
      <c r="D59" s="3" t="str">
        <f t="shared" si="1"/>
        <v>Activo</v>
      </c>
      <c r="E59" s="3" t="str">
        <f t="shared" si="2"/>
        <v>Si</v>
      </c>
    </row>
    <row r="60" spans="1:5" x14ac:dyDescent="0.25">
      <c r="A60" s="1" t="str">
        <f>Real!A60</f>
        <v>2200530406</v>
      </c>
      <c r="B60" s="1" t="str">
        <f>Real!N60</f>
        <v>castillo199600@hotmail.com</v>
      </c>
      <c r="C60" s="3" t="str">
        <f t="shared" si="0"/>
        <v>Personal</v>
      </c>
      <c r="D60" s="3" t="str">
        <f t="shared" si="1"/>
        <v>Activo</v>
      </c>
      <c r="E60" s="3" t="str">
        <f t="shared" si="2"/>
        <v>Si</v>
      </c>
    </row>
    <row r="61" spans="1:5" x14ac:dyDescent="0.25">
      <c r="A61" s="1" t="str">
        <f>Real!A61</f>
        <v>2200531131</v>
      </c>
      <c r="B61" s="1" t="str">
        <f>Real!N61</f>
        <v>asiscontab@dioreintrade.com.ec</v>
      </c>
      <c r="C61" s="3" t="str">
        <f t="shared" si="0"/>
        <v>Personal</v>
      </c>
      <c r="D61" s="3" t="str">
        <f t="shared" si="1"/>
        <v>Activo</v>
      </c>
      <c r="E61" s="3" t="str">
        <f t="shared" si="2"/>
        <v>Si</v>
      </c>
    </row>
    <row r="62" spans="1:5" x14ac:dyDescent="0.25">
      <c r="A62" s="1" t="str">
        <f>Real!A62</f>
        <v>2200532162</v>
      </c>
      <c r="B62" s="1" t="str">
        <f>Real!N62</f>
        <v>brayanborja138@gmail.com</v>
      </c>
      <c r="C62" s="3" t="str">
        <f t="shared" si="0"/>
        <v>Personal</v>
      </c>
      <c r="D62" s="3" t="str">
        <f t="shared" si="1"/>
        <v>Activo</v>
      </c>
      <c r="E62" s="3" t="str">
        <f t="shared" si="2"/>
        <v>Si</v>
      </c>
    </row>
    <row r="63" spans="1:5" x14ac:dyDescent="0.25">
      <c r="A63" s="1" t="str">
        <f>Real!A63</f>
        <v>2200532832</v>
      </c>
      <c r="B63" s="1" t="str">
        <f>Real!N63</f>
        <v>sandovalquiroz1997@gmail.com</v>
      </c>
      <c r="C63" s="3" t="str">
        <f t="shared" si="0"/>
        <v>Personal</v>
      </c>
      <c r="D63" s="3" t="str">
        <f t="shared" si="1"/>
        <v>Activo</v>
      </c>
      <c r="E63" s="3" t="str">
        <f t="shared" si="2"/>
        <v>Si</v>
      </c>
    </row>
    <row r="64" spans="1:5" x14ac:dyDescent="0.25">
      <c r="A64" s="1" t="str">
        <f>Real!A64</f>
        <v>2200532857</v>
      </c>
      <c r="B64" s="1" t="str">
        <f>Real!N64</f>
        <v>j75771798@hmail.com</v>
      </c>
      <c r="C64" s="3" t="str">
        <f t="shared" si="0"/>
        <v>Personal</v>
      </c>
      <c r="D64" s="3" t="str">
        <f t="shared" si="1"/>
        <v>Activo</v>
      </c>
      <c r="E64" s="3" t="str">
        <f t="shared" si="2"/>
        <v>Si</v>
      </c>
    </row>
    <row r="65" spans="1:5" x14ac:dyDescent="0.25">
      <c r="A65" s="1" t="str">
        <f>Real!A65</f>
        <v>2200533392</v>
      </c>
      <c r="B65" s="1" t="str">
        <f>Real!N65</f>
        <v>agentesilvamonar@gmail.com</v>
      </c>
      <c r="C65" s="3" t="str">
        <f t="shared" si="0"/>
        <v>Personal</v>
      </c>
      <c r="D65" s="3" t="str">
        <f t="shared" si="1"/>
        <v>Activo</v>
      </c>
      <c r="E65" s="3" t="str">
        <f t="shared" si="2"/>
        <v>Si</v>
      </c>
    </row>
    <row r="66" spans="1:5" x14ac:dyDescent="0.25">
      <c r="A66" s="1" t="str">
        <f>Real!A66</f>
        <v>2200533905</v>
      </c>
      <c r="B66" s="1" t="str">
        <f>Real!N66</f>
        <v>1234yumbo@gmail.com</v>
      </c>
      <c r="C66" s="3" t="str">
        <f t="shared" si="0"/>
        <v>Personal</v>
      </c>
      <c r="D66" s="3" t="str">
        <f t="shared" si="1"/>
        <v>Activo</v>
      </c>
      <c r="E66" s="3" t="str">
        <f t="shared" si="2"/>
        <v>Si</v>
      </c>
    </row>
    <row r="67" spans="1:5" x14ac:dyDescent="0.25">
      <c r="A67" s="1" t="str">
        <f>Real!A67</f>
        <v>2200534341</v>
      </c>
      <c r="B67" s="1" t="str">
        <f>Real!N67</f>
        <v>aguisyumbo92@hotmail.com</v>
      </c>
      <c r="C67" s="3" t="str">
        <f t="shared" ref="C67:C130" si="3">IF(TRIM(B67)&lt;&gt;"NULL","Personal","Otro")</f>
        <v>Personal</v>
      </c>
      <c r="D67" s="3" t="str">
        <f t="shared" ref="D67:D130" si="4">IF(C67="Personal","Activo","Inactivo")</f>
        <v>Activo</v>
      </c>
      <c r="E67" s="3" t="str">
        <f t="shared" ref="E67:E130" si="5">IF(D67="Activo","Si","No")</f>
        <v>Si</v>
      </c>
    </row>
    <row r="68" spans="1:5" x14ac:dyDescent="0.25">
      <c r="A68" s="1" t="str">
        <f>Real!A68</f>
        <v>2200535173</v>
      </c>
      <c r="B68" s="1" t="str">
        <f>Real!N68</f>
        <v>anthonyaguinda39@gmail.com</v>
      </c>
      <c r="C68" s="3" t="str">
        <f t="shared" si="3"/>
        <v>Personal</v>
      </c>
      <c r="D68" s="3" t="str">
        <f t="shared" si="4"/>
        <v>Activo</v>
      </c>
      <c r="E68" s="3" t="str">
        <f t="shared" si="5"/>
        <v>Si</v>
      </c>
    </row>
    <row r="69" spans="1:5" x14ac:dyDescent="0.25">
      <c r="A69" s="1" t="str">
        <f>Real!A69</f>
        <v>2200535215</v>
      </c>
      <c r="B69" s="1" t="str">
        <f>Real!N69</f>
        <v>NULL</v>
      </c>
      <c r="C69" s="3" t="str">
        <f t="shared" si="3"/>
        <v>Otro</v>
      </c>
      <c r="D69" s="3" t="str">
        <f t="shared" si="4"/>
        <v>Inactivo</v>
      </c>
      <c r="E69" s="3" t="str">
        <f t="shared" si="5"/>
        <v>No</v>
      </c>
    </row>
    <row r="70" spans="1:5" x14ac:dyDescent="0.25">
      <c r="A70" s="1" t="str">
        <f>Real!A70</f>
        <v>2200535934</v>
      </c>
      <c r="B70" s="1" t="str">
        <f>Real!N70</f>
        <v>adexes2208@gmail.com</v>
      </c>
      <c r="C70" s="3" t="str">
        <f t="shared" si="3"/>
        <v>Personal</v>
      </c>
      <c r="D70" s="3" t="str">
        <f t="shared" si="4"/>
        <v>Activo</v>
      </c>
      <c r="E70" s="3" t="str">
        <f t="shared" si="5"/>
        <v>Si</v>
      </c>
    </row>
    <row r="71" spans="1:5" x14ac:dyDescent="0.25">
      <c r="A71" s="1" t="str">
        <f>Real!A71</f>
        <v>2200536270</v>
      </c>
      <c r="B71" s="1" t="str">
        <f>Real!N71</f>
        <v>maximoafa6@gmail.com</v>
      </c>
      <c r="C71" s="3" t="str">
        <f t="shared" si="3"/>
        <v>Personal</v>
      </c>
      <c r="D71" s="3" t="str">
        <f t="shared" si="4"/>
        <v>Activo</v>
      </c>
      <c r="E71" s="3" t="str">
        <f t="shared" si="5"/>
        <v>Si</v>
      </c>
    </row>
    <row r="72" spans="1:5" x14ac:dyDescent="0.25">
      <c r="A72" s="1" t="str">
        <f>Real!A72</f>
        <v>2200536668</v>
      </c>
      <c r="B72" s="1" t="str">
        <f>Real!N72</f>
        <v>daltonmena19@gmail.com</v>
      </c>
      <c r="C72" s="3" t="str">
        <f t="shared" si="3"/>
        <v>Personal</v>
      </c>
      <c r="D72" s="3" t="str">
        <f t="shared" si="4"/>
        <v>Activo</v>
      </c>
      <c r="E72" s="3" t="str">
        <f t="shared" si="5"/>
        <v>Si</v>
      </c>
    </row>
    <row r="73" spans="1:5" x14ac:dyDescent="0.25">
      <c r="A73" s="1" t="str">
        <f>Real!A73</f>
        <v>2200537112</v>
      </c>
      <c r="B73" s="1" t="str">
        <f>Real!N73</f>
        <v>leonidascarrasco59@gmail.com</v>
      </c>
      <c r="C73" s="3" t="str">
        <f t="shared" si="3"/>
        <v>Personal</v>
      </c>
      <c r="D73" s="3" t="str">
        <f t="shared" si="4"/>
        <v>Activo</v>
      </c>
      <c r="E73" s="3" t="str">
        <f t="shared" si="5"/>
        <v>Si</v>
      </c>
    </row>
    <row r="74" spans="1:5" x14ac:dyDescent="0.25">
      <c r="A74" s="1" t="str">
        <f>Real!A74</f>
        <v>2200538011</v>
      </c>
      <c r="B74" s="1" t="str">
        <f>Real!N74</f>
        <v>alvapc93@gmail.com</v>
      </c>
      <c r="C74" s="3" t="str">
        <f t="shared" si="3"/>
        <v>Personal</v>
      </c>
      <c r="D74" s="3" t="str">
        <f t="shared" si="4"/>
        <v>Activo</v>
      </c>
      <c r="E74" s="3" t="str">
        <f t="shared" si="5"/>
        <v>Si</v>
      </c>
    </row>
    <row r="75" spans="1:5" x14ac:dyDescent="0.25">
      <c r="A75" s="1" t="str">
        <f>Real!A75</f>
        <v>2200538292</v>
      </c>
      <c r="B75" s="1" t="str">
        <f>Real!N75</f>
        <v>NULL</v>
      </c>
      <c r="C75" s="3" t="str">
        <f t="shared" si="3"/>
        <v>Otro</v>
      </c>
      <c r="D75" s="3" t="str">
        <f t="shared" si="4"/>
        <v>Inactivo</v>
      </c>
      <c r="E75" s="3" t="str">
        <f t="shared" si="5"/>
        <v>No</v>
      </c>
    </row>
    <row r="76" spans="1:5" x14ac:dyDescent="0.25">
      <c r="A76" s="1" t="str">
        <f>Real!A76</f>
        <v>2200538318</v>
      </c>
      <c r="B76" s="1" t="str">
        <f>Real!N76</f>
        <v>ge3706662@gmail.com</v>
      </c>
      <c r="C76" s="3" t="str">
        <f t="shared" si="3"/>
        <v>Personal</v>
      </c>
      <c r="D76" s="3" t="str">
        <f t="shared" si="4"/>
        <v>Activo</v>
      </c>
      <c r="E76" s="3" t="str">
        <f t="shared" si="5"/>
        <v>Si</v>
      </c>
    </row>
    <row r="77" spans="1:5" x14ac:dyDescent="0.25">
      <c r="A77" s="1" t="str">
        <f>Real!A77</f>
        <v>2200538417</v>
      </c>
      <c r="B77" s="1" t="str">
        <f>Real!N77</f>
        <v>NULL</v>
      </c>
      <c r="C77" s="3" t="str">
        <f t="shared" si="3"/>
        <v>Otro</v>
      </c>
      <c r="D77" s="3" t="str">
        <f t="shared" si="4"/>
        <v>Inactivo</v>
      </c>
      <c r="E77" s="3" t="str">
        <f t="shared" si="5"/>
        <v>No</v>
      </c>
    </row>
    <row r="78" spans="1:5" x14ac:dyDescent="0.25">
      <c r="A78" s="1" t="str">
        <f>Real!A78</f>
        <v>2200539746</v>
      </c>
      <c r="B78" s="1" t="str">
        <f>Real!N78</f>
        <v>NULL</v>
      </c>
      <c r="C78" s="3" t="str">
        <f t="shared" si="3"/>
        <v>Otro</v>
      </c>
      <c r="D78" s="3" t="str">
        <f t="shared" si="4"/>
        <v>Inactivo</v>
      </c>
      <c r="E78" s="3" t="str">
        <f t="shared" si="5"/>
        <v>No</v>
      </c>
    </row>
    <row r="79" spans="1:5" x14ac:dyDescent="0.25">
      <c r="A79" s="1" t="str">
        <f>Real!A79</f>
        <v>0954028403</v>
      </c>
      <c r="B79" s="1" t="str">
        <f>Real!N79</f>
        <v>NULL</v>
      </c>
      <c r="C79" s="3" t="str">
        <f t="shared" si="3"/>
        <v>Otro</v>
      </c>
      <c r="D79" s="3" t="str">
        <f t="shared" si="4"/>
        <v>Inactivo</v>
      </c>
      <c r="E79" s="3" t="str">
        <f t="shared" si="5"/>
        <v>No</v>
      </c>
    </row>
    <row r="80" spans="1:5" x14ac:dyDescent="0.25">
      <c r="A80" s="1" t="str">
        <f>Real!A80</f>
        <v>0954030094</v>
      </c>
      <c r="B80" s="1" t="str">
        <f>Real!N80</f>
        <v>majotg.31@hotmail.com</v>
      </c>
      <c r="C80" s="3" t="str">
        <f t="shared" si="3"/>
        <v>Personal</v>
      </c>
      <c r="D80" s="3" t="str">
        <f t="shared" si="4"/>
        <v>Activo</v>
      </c>
      <c r="E80" s="3" t="str">
        <f t="shared" si="5"/>
        <v>Si</v>
      </c>
    </row>
    <row r="81" spans="1:5" x14ac:dyDescent="0.25">
      <c r="A81" s="1" t="str">
        <f>Real!A81</f>
        <v>0954030193</v>
      </c>
      <c r="B81" s="1" t="str">
        <f>Real!N81</f>
        <v>lupitaalvarador18@gmail.com</v>
      </c>
      <c r="C81" s="3" t="str">
        <f t="shared" si="3"/>
        <v>Personal</v>
      </c>
      <c r="D81" s="3" t="str">
        <f t="shared" si="4"/>
        <v>Activo</v>
      </c>
      <c r="E81" s="3" t="str">
        <f t="shared" si="5"/>
        <v>Si</v>
      </c>
    </row>
    <row r="82" spans="1:5" x14ac:dyDescent="0.25">
      <c r="A82" s="1" t="str">
        <f>Real!A82</f>
        <v>0954030367</v>
      </c>
      <c r="B82" s="1" t="str">
        <f>Real!N82</f>
        <v>angie_vane7@hotmail.com</v>
      </c>
      <c r="C82" s="3" t="str">
        <f t="shared" si="3"/>
        <v>Personal</v>
      </c>
      <c r="D82" s="3" t="str">
        <f t="shared" si="4"/>
        <v>Activo</v>
      </c>
      <c r="E82" s="3" t="str">
        <f t="shared" si="5"/>
        <v>Si</v>
      </c>
    </row>
    <row r="83" spans="1:5" x14ac:dyDescent="0.25">
      <c r="A83" s="1" t="str">
        <f>Real!A83</f>
        <v>0954030516</v>
      </c>
      <c r="B83" s="1" t="str">
        <f>Real!N83</f>
        <v>ladyland96@hotmail.com</v>
      </c>
      <c r="C83" s="3" t="str">
        <f t="shared" si="3"/>
        <v>Personal</v>
      </c>
      <c r="D83" s="3" t="str">
        <f t="shared" si="4"/>
        <v>Activo</v>
      </c>
      <c r="E83" s="3" t="str">
        <f t="shared" si="5"/>
        <v>Si</v>
      </c>
    </row>
    <row r="84" spans="1:5" x14ac:dyDescent="0.25">
      <c r="A84" s="1" t="str">
        <f>Real!A84</f>
        <v>0954030813</v>
      </c>
      <c r="B84" s="1" t="str">
        <f>Real!N84</f>
        <v>zamoraalvearluis123@hotmail.com</v>
      </c>
      <c r="C84" s="3" t="str">
        <f t="shared" si="3"/>
        <v>Personal</v>
      </c>
      <c r="D84" s="3" t="str">
        <f t="shared" si="4"/>
        <v>Activo</v>
      </c>
      <c r="E84" s="3" t="str">
        <f t="shared" si="5"/>
        <v>Si</v>
      </c>
    </row>
    <row r="85" spans="1:5" x14ac:dyDescent="0.25">
      <c r="A85" s="1" t="str">
        <f>Real!A85</f>
        <v>0954031613</v>
      </c>
      <c r="B85" s="1" t="str">
        <f>Real!N85</f>
        <v>josueavilesc@hotmail.com</v>
      </c>
      <c r="C85" s="3" t="str">
        <f t="shared" si="3"/>
        <v>Personal</v>
      </c>
      <c r="D85" s="3" t="str">
        <f t="shared" si="4"/>
        <v>Activo</v>
      </c>
      <c r="E85" s="3" t="str">
        <f t="shared" si="5"/>
        <v>Si</v>
      </c>
    </row>
    <row r="86" spans="1:5" x14ac:dyDescent="0.25">
      <c r="A86" s="1" t="str">
        <f>Real!A86</f>
        <v>0954031696</v>
      </c>
      <c r="B86" s="1" t="str">
        <f>Real!N86</f>
        <v>mosquera25maicol@gmail.com</v>
      </c>
      <c r="C86" s="3" t="str">
        <f t="shared" si="3"/>
        <v>Personal</v>
      </c>
      <c r="D86" s="3" t="str">
        <f t="shared" si="4"/>
        <v>Activo</v>
      </c>
      <c r="E86" s="3" t="str">
        <f t="shared" si="5"/>
        <v>Si</v>
      </c>
    </row>
    <row r="87" spans="1:5" x14ac:dyDescent="0.25">
      <c r="A87" s="1" t="str">
        <f>Real!A87</f>
        <v>0954031795</v>
      </c>
      <c r="B87" s="1" t="str">
        <f>Real!N87</f>
        <v>NULL</v>
      </c>
      <c r="C87" s="3" t="str">
        <f t="shared" si="3"/>
        <v>Otro</v>
      </c>
      <c r="D87" s="3" t="str">
        <f t="shared" si="4"/>
        <v>Inactivo</v>
      </c>
      <c r="E87" s="3" t="str">
        <f t="shared" si="5"/>
        <v>No</v>
      </c>
    </row>
    <row r="88" spans="1:5" x14ac:dyDescent="0.25">
      <c r="A88" s="1" t="str">
        <f>Real!A88</f>
        <v>0954032421</v>
      </c>
      <c r="B88" s="1" t="str">
        <f>Real!N88</f>
        <v>ilyalcivar@gmail.com</v>
      </c>
      <c r="C88" s="3" t="str">
        <f t="shared" si="3"/>
        <v>Personal</v>
      </c>
      <c r="D88" s="3" t="str">
        <f t="shared" si="4"/>
        <v>Activo</v>
      </c>
      <c r="E88" s="3" t="str">
        <f t="shared" si="5"/>
        <v>Si</v>
      </c>
    </row>
    <row r="89" spans="1:5" x14ac:dyDescent="0.25">
      <c r="A89" s="1" t="str">
        <f>Real!A89</f>
        <v>0954032702</v>
      </c>
      <c r="B89" s="1" t="str">
        <f>Real!N89</f>
        <v>juniorocana19@gmail.com</v>
      </c>
      <c r="C89" s="3" t="str">
        <f t="shared" si="3"/>
        <v>Personal</v>
      </c>
      <c r="D89" s="3" t="str">
        <f t="shared" si="4"/>
        <v>Activo</v>
      </c>
      <c r="E89" s="3" t="str">
        <f t="shared" si="5"/>
        <v>Si</v>
      </c>
    </row>
    <row r="90" spans="1:5" x14ac:dyDescent="0.25">
      <c r="A90" s="1" t="str">
        <f>Real!A90</f>
        <v>0954032769</v>
      </c>
      <c r="B90" s="1" t="str">
        <f>Real!N90</f>
        <v>hectorocana2002@gmail.com</v>
      </c>
      <c r="C90" s="3" t="str">
        <f t="shared" si="3"/>
        <v>Personal</v>
      </c>
      <c r="D90" s="3" t="str">
        <f t="shared" si="4"/>
        <v>Activo</v>
      </c>
      <c r="E90" s="3" t="str">
        <f t="shared" si="5"/>
        <v>Si</v>
      </c>
    </row>
    <row r="91" spans="1:5" x14ac:dyDescent="0.25">
      <c r="A91" s="1" t="str">
        <f>Real!A91</f>
        <v>0954033759</v>
      </c>
      <c r="B91" s="1" t="str">
        <f>Real!N91</f>
        <v>teremari2004@gmail.com</v>
      </c>
      <c r="C91" s="3" t="str">
        <f t="shared" si="3"/>
        <v>Personal</v>
      </c>
      <c r="D91" s="3" t="str">
        <f t="shared" si="4"/>
        <v>Activo</v>
      </c>
      <c r="E91" s="3" t="str">
        <f t="shared" si="5"/>
        <v>Si</v>
      </c>
    </row>
    <row r="92" spans="1:5" x14ac:dyDescent="0.25">
      <c r="A92" s="1" t="str">
        <f>Real!A92</f>
        <v>0954034476</v>
      </c>
      <c r="B92" s="1" t="str">
        <f>Real!N92</f>
        <v>israel2019rocafuerte@gmail.com</v>
      </c>
      <c r="C92" s="3" t="str">
        <f t="shared" si="3"/>
        <v>Personal</v>
      </c>
      <c r="D92" s="3" t="str">
        <f t="shared" si="4"/>
        <v>Activo</v>
      </c>
      <c r="E92" s="3" t="str">
        <f t="shared" si="5"/>
        <v>Si</v>
      </c>
    </row>
    <row r="93" spans="1:5" x14ac:dyDescent="0.25">
      <c r="A93" s="1" t="str">
        <f>Real!A93</f>
        <v>0954034658</v>
      </c>
      <c r="B93" s="1" t="str">
        <f>Real!N93</f>
        <v>cristinamaita@gmail.com</v>
      </c>
      <c r="C93" s="3" t="str">
        <f t="shared" si="3"/>
        <v>Personal</v>
      </c>
      <c r="D93" s="3" t="str">
        <f t="shared" si="4"/>
        <v>Activo</v>
      </c>
      <c r="E93" s="3" t="str">
        <f t="shared" si="5"/>
        <v>Si</v>
      </c>
    </row>
    <row r="94" spans="1:5" x14ac:dyDescent="0.25">
      <c r="A94" s="1" t="str">
        <f>Real!A94</f>
        <v>0954035085</v>
      </c>
      <c r="B94" s="1" t="str">
        <f>Real!N94</f>
        <v>melissacristobal29@hotmail.com</v>
      </c>
      <c r="C94" s="3" t="str">
        <f t="shared" si="3"/>
        <v>Personal</v>
      </c>
      <c r="D94" s="3" t="str">
        <f t="shared" si="4"/>
        <v>Activo</v>
      </c>
      <c r="E94" s="3" t="str">
        <f t="shared" si="5"/>
        <v>Si</v>
      </c>
    </row>
    <row r="95" spans="1:5" x14ac:dyDescent="0.25">
      <c r="A95" s="1" t="str">
        <f>Real!A95</f>
        <v>0954035325</v>
      </c>
      <c r="B95" s="1" t="str">
        <f>Real!N95</f>
        <v>mlopez@upperexpress.com</v>
      </c>
      <c r="C95" s="3" t="str">
        <f t="shared" si="3"/>
        <v>Personal</v>
      </c>
      <c r="D95" s="3" t="str">
        <f t="shared" si="4"/>
        <v>Activo</v>
      </c>
      <c r="E95" s="3" t="str">
        <f t="shared" si="5"/>
        <v>Si</v>
      </c>
    </row>
    <row r="96" spans="1:5" x14ac:dyDescent="0.25">
      <c r="A96" s="1" t="str">
        <f>Real!A96</f>
        <v>0954035820</v>
      </c>
      <c r="B96" s="1" t="str">
        <f>Real!N96</f>
        <v>jordylescano19935@gmail.com</v>
      </c>
      <c r="C96" s="3" t="str">
        <f t="shared" si="3"/>
        <v>Personal</v>
      </c>
      <c r="D96" s="3" t="str">
        <f t="shared" si="4"/>
        <v>Activo</v>
      </c>
      <c r="E96" s="3" t="str">
        <f t="shared" si="5"/>
        <v>Si</v>
      </c>
    </row>
    <row r="97" spans="1:5" x14ac:dyDescent="0.25">
      <c r="A97" s="1" t="str">
        <f>Real!A97</f>
        <v>0951800358</v>
      </c>
      <c r="B97" s="1" t="str">
        <f>Real!N97</f>
        <v>katherinechoez0396@gmail.com</v>
      </c>
      <c r="C97" s="3" t="str">
        <f t="shared" si="3"/>
        <v>Personal</v>
      </c>
      <c r="D97" s="3" t="str">
        <f t="shared" si="4"/>
        <v>Activo</v>
      </c>
      <c r="E97" s="3" t="str">
        <f t="shared" si="5"/>
        <v>Si</v>
      </c>
    </row>
    <row r="98" spans="1:5" x14ac:dyDescent="0.25">
      <c r="A98" s="1" t="str">
        <f>Real!A98</f>
        <v>0951800861</v>
      </c>
      <c r="B98" s="1" t="str">
        <f>Real!N98</f>
        <v>roger.gunsha@outlook.com</v>
      </c>
      <c r="C98" s="3" t="str">
        <f t="shared" si="3"/>
        <v>Personal</v>
      </c>
      <c r="D98" s="3" t="str">
        <f t="shared" si="4"/>
        <v>Activo</v>
      </c>
      <c r="E98" s="3" t="str">
        <f t="shared" si="5"/>
        <v>Si</v>
      </c>
    </row>
    <row r="99" spans="1:5" x14ac:dyDescent="0.25">
      <c r="A99" s="1" t="str">
        <f>Real!A99</f>
        <v>0951801752</v>
      </c>
      <c r="B99" s="1" t="str">
        <f>Real!N99</f>
        <v>christophermari77@gmail.com</v>
      </c>
      <c r="C99" s="3" t="str">
        <f t="shared" si="3"/>
        <v>Personal</v>
      </c>
      <c r="D99" s="3" t="str">
        <f t="shared" si="4"/>
        <v>Activo</v>
      </c>
      <c r="E99" s="3" t="str">
        <f t="shared" si="5"/>
        <v>Si</v>
      </c>
    </row>
    <row r="100" spans="1:5" x14ac:dyDescent="0.25">
      <c r="A100" s="1" t="str">
        <f>Real!A100</f>
        <v>0951802040</v>
      </c>
      <c r="B100" s="1" t="str">
        <f>Real!N100</f>
        <v>lourdesgarciasalazar533@gmail.com</v>
      </c>
      <c r="C100" s="3" t="str">
        <f t="shared" si="3"/>
        <v>Personal</v>
      </c>
      <c r="D100" s="3" t="str">
        <f t="shared" si="4"/>
        <v>Activo</v>
      </c>
      <c r="E100" s="3" t="str">
        <f t="shared" si="5"/>
        <v>Si</v>
      </c>
    </row>
    <row r="101" spans="1:5" x14ac:dyDescent="0.25">
      <c r="A101" s="1" t="str">
        <f>Real!A101</f>
        <v>0951802370</v>
      </c>
      <c r="B101" s="1" t="str">
        <f>Real!N101</f>
        <v>anthonycruz1999@hotmail.com</v>
      </c>
      <c r="C101" s="3" t="str">
        <f t="shared" si="3"/>
        <v>Personal</v>
      </c>
      <c r="D101" s="3" t="str">
        <f t="shared" si="4"/>
        <v>Activo</v>
      </c>
      <c r="E101" s="3" t="str">
        <f t="shared" si="5"/>
        <v>Si</v>
      </c>
    </row>
    <row r="102" spans="1:5" x14ac:dyDescent="0.25">
      <c r="A102" s="1" t="str">
        <f>Real!A102</f>
        <v>0951802446</v>
      </c>
      <c r="B102" s="1" t="str">
        <f>Real!N102</f>
        <v>gb2318006@gmail.com</v>
      </c>
      <c r="C102" s="3" t="str">
        <f t="shared" si="3"/>
        <v>Personal</v>
      </c>
      <c r="D102" s="3" t="str">
        <f t="shared" si="4"/>
        <v>Activo</v>
      </c>
      <c r="E102" s="3" t="str">
        <f t="shared" si="5"/>
        <v>Si</v>
      </c>
    </row>
    <row r="103" spans="1:5" x14ac:dyDescent="0.25">
      <c r="A103" s="1" t="str">
        <f>Real!A103</f>
        <v>0951803410</v>
      </c>
      <c r="B103" s="1" t="str">
        <f>Real!N103</f>
        <v>genesistroya.98@outlook.es</v>
      </c>
      <c r="C103" s="3" t="str">
        <f t="shared" si="3"/>
        <v>Personal</v>
      </c>
      <c r="D103" s="3" t="str">
        <f t="shared" si="4"/>
        <v>Activo</v>
      </c>
      <c r="E103" s="3" t="str">
        <f t="shared" si="5"/>
        <v>Si</v>
      </c>
    </row>
    <row r="104" spans="1:5" x14ac:dyDescent="0.25">
      <c r="A104" s="1" t="str">
        <f>Real!A104</f>
        <v>0951803535</v>
      </c>
      <c r="B104" s="1" t="str">
        <f>Real!N104</f>
        <v>anreba231994@outlook.es</v>
      </c>
      <c r="C104" s="3" t="str">
        <f t="shared" si="3"/>
        <v>Personal</v>
      </c>
      <c r="D104" s="3" t="str">
        <f t="shared" si="4"/>
        <v>Activo</v>
      </c>
      <c r="E104" s="3" t="str">
        <f t="shared" si="5"/>
        <v>Si</v>
      </c>
    </row>
    <row r="105" spans="1:5" x14ac:dyDescent="0.25">
      <c r="A105" s="1" t="str">
        <f>Real!A105</f>
        <v>0951804673</v>
      </c>
      <c r="B105" s="1" t="str">
        <f>Real!N105</f>
        <v>qlimpiocomercial@gmail.com</v>
      </c>
      <c r="C105" s="3" t="str">
        <f t="shared" si="3"/>
        <v>Personal</v>
      </c>
      <c r="D105" s="3" t="str">
        <f t="shared" si="4"/>
        <v>Activo</v>
      </c>
      <c r="E105" s="3" t="str">
        <f t="shared" si="5"/>
        <v>Si</v>
      </c>
    </row>
    <row r="106" spans="1:5" x14ac:dyDescent="0.25">
      <c r="A106" s="1" t="str">
        <f>Real!A106</f>
        <v>0951805001</v>
      </c>
      <c r="B106" s="1" t="str">
        <f>Real!N106</f>
        <v>lourdesbazurto@gmail.com</v>
      </c>
      <c r="C106" s="3" t="str">
        <f t="shared" si="3"/>
        <v>Personal</v>
      </c>
      <c r="D106" s="3" t="str">
        <f t="shared" si="4"/>
        <v>Activo</v>
      </c>
      <c r="E106" s="3" t="str">
        <f t="shared" si="5"/>
        <v>Si</v>
      </c>
    </row>
    <row r="107" spans="1:5" x14ac:dyDescent="0.25">
      <c r="A107" s="1" t="str">
        <f>Real!A107</f>
        <v>0951805175</v>
      </c>
      <c r="B107" s="1" t="str">
        <f>Real!N107</f>
        <v>tami-eliel16@outlook.es</v>
      </c>
      <c r="C107" s="3" t="str">
        <f t="shared" si="3"/>
        <v>Personal</v>
      </c>
      <c r="D107" s="3" t="str">
        <f t="shared" si="4"/>
        <v>Activo</v>
      </c>
      <c r="E107" s="3" t="str">
        <f t="shared" si="5"/>
        <v>Si</v>
      </c>
    </row>
    <row r="108" spans="1:5" x14ac:dyDescent="0.25">
      <c r="A108" s="1" t="str">
        <f>Real!A108</f>
        <v>0951805191</v>
      </c>
      <c r="B108" s="1" t="str">
        <f>Real!N108</f>
        <v>emeza034@hotmail.com</v>
      </c>
      <c r="C108" s="3" t="str">
        <f t="shared" si="3"/>
        <v>Personal</v>
      </c>
      <c r="D108" s="3" t="str">
        <f t="shared" si="4"/>
        <v>Activo</v>
      </c>
      <c r="E108" s="3" t="str">
        <f t="shared" si="5"/>
        <v>Si</v>
      </c>
    </row>
    <row r="109" spans="1:5" x14ac:dyDescent="0.25">
      <c r="A109" s="1" t="str">
        <f>Real!A109</f>
        <v>0951805191</v>
      </c>
      <c r="B109" s="1" t="str">
        <f>Real!N109</f>
        <v>emeza034@hotmail.com</v>
      </c>
      <c r="C109" s="3" t="str">
        <f t="shared" si="3"/>
        <v>Personal</v>
      </c>
      <c r="D109" s="3" t="str">
        <f t="shared" si="4"/>
        <v>Activo</v>
      </c>
      <c r="E109" s="3" t="str">
        <f t="shared" si="5"/>
        <v>Si</v>
      </c>
    </row>
    <row r="110" spans="1:5" x14ac:dyDescent="0.25">
      <c r="A110" s="1" t="str">
        <f>Real!A110</f>
        <v>0951805225</v>
      </c>
      <c r="B110" s="1" t="str">
        <f>Real!N110</f>
        <v>jostingarcia474@gmail.com</v>
      </c>
      <c r="C110" s="3" t="str">
        <f t="shared" si="3"/>
        <v>Personal</v>
      </c>
      <c r="D110" s="3" t="str">
        <f t="shared" si="4"/>
        <v>Activo</v>
      </c>
      <c r="E110" s="3" t="str">
        <f t="shared" si="5"/>
        <v>Si</v>
      </c>
    </row>
    <row r="111" spans="1:5" x14ac:dyDescent="0.25">
      <c r="A111" s="1" t="str">
        <f>Real!A111</f>
        <v>0951805381</v>
      </c>
      <c r="B111" s="1" t="str">
        <f>Real!N111</f>
        <v>jack_97_@hotmail.com</v>
      </c>
      <c r="C111" s="3" t="str">
        <f t="shared" si="3"/>
        <v>Personal</v>
      </c>
      <c r="D111" s="3" t="str">
        <f t="shared" si="4"/>
        <v>Activo</v>
      </c>
      <c r="E111" s="3" t="str">
        <f t="shared" si="5"/>
        <v>Si</v>
      </c>
    </row>
    <row r="112" spans="1:5" x14ac:dyDescent="0.25">
      <c r="A112" s="1" t="str">
        <f>Real!A112</f>
        <v>0951805662</v>
      </c>
      <c r="B112" s="1" t="str">
        <f>Real!N112</f>
        <v>linojavier754@gmail.com</v>
      </c>
      <c r="C112" s="3" t="str">
        <f t="shared" si="3"/>
        <v>Personal</v>
      </c>
      <c r="D112" s="3" t="str">
        <f t="shared" si="4"/>
        <v>Activo</v>
      </c>
      <c r="E112" s="3" t="str">
        <f t="shared" si="5"/>
        <v>Si</v>
      </c>
    </row>
    <row r="113" spans="1:5" x14ac:dyDescent="0.25">
      <c r="A113" s="1" t="str">
        <f>Real!A113</f>
        <v>0951805845</v>
      </c>
      <c r="B113" s="1" t="str">
        <f>Real!N113</f>
        <v>alekilcas@gmail.com</v>
      </c>
      <c r="C113" s="3" t="str">
        <f t="shared" si="3"/>
        <v>Personal</v>
      </c>
      <c r="D113" s="3" t="str">
        <f t="shared" si="4"/>
        <v>Activo</v>
      </c>
      <c r="E113" s="3" t="str">
        <f t="shared" si="5"/>
        <v>Si</v>
      </c>
    </row>
    <row r="114" spans="1:5" x14ac:dyDescent="0.25">
      <c r="A114" s="1" t="str">
        <f>Real!A114</f>
        <v>0951806280</v>
      </c>
      <c r="B114" s="1" t="str">
        <f>Real!N114</f>
        <v>jeanmarcofigueroamartinez@gmail.com</v>
      </c>
      <c r="C114" s="3" t="str">
        <f t="shared" si="3"/>
        <v>Personal</v>
      </c>
      <c r="D114" s="3" t="str">
        <f t="shared" si="4"/>
        <v>Activo</v>
      </c>
      <c r="E114" s="3" t="str">
        <f t="shared" si="5"/>
        <v>Si</v>
      </c>
    </row>
    <row r="115" spans="1:5" x14ac:dyDescent="0.25">
      <c r="A115" s="1" t="str">
        <f>Real!A115</f>
        <v>0951806728</v>
      </c>
      <c r="B115" s="1" t="str">
        <f>Real!N115</f>
        <v>zambranoisaac17@gmail.com</v>
      </c>
      <c r="C115" s="3" t="str">
        <f t="shared" si="3"/>
        <v>Personal</v>
      </c>
      <c r="D115" s="3" t="str">
        <f t="shared" si="4"/>
        <v>Activo</v>
      </c>
      <c r="E115" s="3" t="str">
        <f t="shared" si="5"/>
        <v>Si</v>
      </c>
    </row>
    <row r="116" spans="1:5" x14ac:dyDescent="0.25">
      <c r="A116" s="1" t="str">
        <f>Real!A116</f>
        <v>0951807080</v>
      </c>
      <c r="B116" s="1" t="str">
        <f>Real!N116</f>
        <v>ashlytorresalvarado@gmail.com</v>
      </c>
      <c r="C116" s="3" t="str">
        <f t="shared" si="3"/>
        <v>Personal</v>
      </c>
      <c r="D116" s="3" t="str">
        <f t="shared" si="4"/>
        <v>Activo</v>
      </c>
      <c r="E116" s="3" t="str">
        <f t="shared" si="5"/>
        <v>Si</v>
      </c>
    </row>
    <row r="117" spans="1:5" x14ac:dyDescent="0.25">
      <c r="A117" s="1" t="str">
        <f>Real!A117</f>
        <v>0951807353</v>
      </c>
      <c r="B117" s="1" t="str">
        <f>Real!N117</f>
        <v>ladychoez12@gmail.com</v>
      </c>
      <c r="C117" s="3" t="str">
        <f t="shared" si="3"/>
        <v>Personal</v>
      </c>
      <c r="D117" s="3" t="str">
        <f t="shared" si="4"/>
        <v>Activo</v>
      </c>
      <c r="E117" s="3" t="str">
        <f t="shared" si="5"/>
        <v>Si</v>
      </c>
    </row>
    <row r="118" spans="1:5" x14ac:dyDescent="0.25">
      <c r="A118" s="1" t="str">
        <f>Real!A118</f>
        <v>0951807528</v>
      </c>
      <c r="B118" s="1" t="str">
        <f>Real!N118</f>
        <v>mayerlyverach@gmail.com</v>
      </c>
      <c r="C118" s="3" t="str">
        <f t="shared" si="3"/>
        <v>Personal</v>
      </c>
      <c r="D118" s="3" t="str">
        <f t="shared" si="4"/>
        <v>Activo</v>
      </c>
      <c r="E118" s="3" t="str">
        <f t="shared" si="5"/>
        <v>Si</v>
      </c>
    </row>
    <row r="119" spans="1:5" x14ac:dyDescent="0.25">
      <c r="A119" s="1" t="str">
        <f>Real!A119</f>
        <v>0951807783</v>
      </c>
      <c r="B119" s="1" t="str">
        <f>Real!N119</f>
        <v>NULL</v>
      </c>
      <c r="C119" s="3" t="str">
        <f t="shared" si="3"/>
        <v>Otro</v>
      </c>
      <c r="D119" s="3" t="str">
        <f t="shared" si="4"/>
        <v>Inactivo</v>
      </c>
      <c r="E119" s="3" t="str">
        <f t="shared" si="5"/>
        <v>No</v>
      </c>
    </row>
    <row r="120" spans="1:5" x14ac:dyDescent="0.25">
      <c r="A120" s="1" t="str">
        <f>Real!A120</f>
        <v>0951808146</v>
      </c>
      <c r="B120" s="1" t="str">
        <f>Real!N120</f>
        <v>jesseniazornozajp@gmail.com</v>
      </c>
      <c r="C120" s="3" t="str">
        <f t="shared" si="3"/>
        <v>Personal</v>
      </c>
      <c r="D120" s="3" t="str">
        <f t="shared" si="4"/>
        <v>Activo</v>
      </c>
      <c r="E120" s="3" t="str">
        <f t="shared" si="5"/>
        <v>Si</v>
      </c>
    </row>
    <row r="121" spans="1:5" x14ac:dyDescent="0.25">
      <c r="A121" s="1" t="str">
        <f>Real!A121</f>
        <v>0951808732</v>
      </c>
      <c r="B121" s="1" t="str">
        <f>Real!N121</f>
        <v>ramirezocanaisaac@gmail.com</v>
      </c>
      <c r="C121" s="3" t="str">
        <f t="shared" si="3"/>
        <v>Personal</v>
      </c>
      <c r="D121" s="3" t="str">
        <f t="shared" si="4"/>
        <v>Activo</v>
      </c>
      <c r="E121" s="3" t="str">
        <f t="shared" si="5"/>
        <v>Si</v>
      </c>
    </row>
    <row r="122" spans="1:5" x14ac:dyDescent="0.25">
      <c r="A122" s="1" t="str">
        <f>Real!A122</f>
        <v>0951808864</v>
      </c>
      <c r="B122" s="1" t="str">
        <f>Real!N122</f>
        <v>vargasaxel6c@gmail.com</v>
      </c>
      <c r="C122" s="3" t="str">
        <f t="shared" si="3"/>
        <v>Personal</v>
      </c>
      <c r="D122" s="3" t="str">
        <f t="shared" si="4"/>
        <v>Activo</v>
      </c>
      <c r="E122" s="3" t="str">
        <f t="shared" si="5"/>
        <v>Si</v>
      </c>
    </row>
    <row r="123" spans="1:5" x14ac:dyDescent="0.25">
      <c r="A123" s="1" t="str">
        <f>Real!A123</f>
        <v>0951809078</v>
      </c>
      <c r="B123" s="1" t="str">
        <f>Real!N123</f>
        <v>kelly.cruzc@icloud.com</v>
      </c>
      <c r="C123" s="3" t="str">
        <f t="shared" si="3"/>
        <v>Personal</v>
      </c>
      <c r="D123" s="3" t="str">
        <f t="shared" si="4"/>
        <v>Activo</v>
      </c>
      <c r="E123" s="3" t="str">
        <f t="shared" si="5"/>
        <v>Si</v>
      </c>
    </row>
    <row r="124" spans="1:5" x14ac:dyDescent="0.25">
      <c r="A124" s="1" t="str">
        <f>Real!A124</f>
        <v>0951809169</v>
      </c>
      <c r="B124" s="1" t="str">
        <f>Real!N124</f>
        <v>lymars@hotmail.com</v>
      </c>
      <c r="C124" s="3" t="str">
        <f t="shared" si="3"/>
        <v>Personal</v>
      </c>
      <c r="D124" s="3" t="str">
        <f t="shared" si="4"/>
        <v>Activo</v>
      </c>
      <c r="E124" s="3" t="str">
        <f t="shared" si="5"/>
        <v>Si</v>
      </c>
    </row>
    <row r="125" spans="1:5" x14ac:dyDescent="0.25">
      <c r="A125" s="1" t="str">
        <f>Real!A125</f>
        <v>0951809540</v>
      </c>
      <c r="B125" s="1" t="str">
        <f>Real!N125</f>
        <v>kf18kenny@gmail.com</v>
      </c>
      <c r="C125" s="3" t="str">
        <f t="shared" si="3"/>
        <v>Personal</v>
      </c>
      <c r="D125" s="3" t="str">
        <f t="shared" si="4"/>
        <v>Activo</v>
      </c>
      <c r="E125" s="3" t="str">
        <f t="shared" si="5"/>
        <v>Si</v>
      </c>
    </row>
    <row r="126" spans="1:5" x14ac:dyDescent="0.25">
      <c r="A126" s="1" t="str">
        <f>Real!A126</f>
        <v>0951809581</v>
      </c>
      <c r="B126" s="1" t="str">
        <f>Real!N126</f>
        <v>javier96ciguencia@hotmail.com</v>
      </c>
      <c r="C126" s="3" t="str">
        <f t="shared" si="3"/>
        <v>Personal</v>
      </c>
      <c r="D126" s="3" t="str">
        <f t="shared" si="4"/>
        <v>Activo</v>
      </c>
      <c r="E126" s="3" t="str">
        <f t="shared" si="5"/>
        <v>Si</v>
      </c>
    </row>
    <row r="127" spans="1:5" x14ac:dyDescent="0.25">
      <c r="A127" s="1" t="str">
        <f>Real!A127</f>
        <v>0951809664</v>
      </c>
      <c r="B127" s="1" t="str">
        <f>Real!N127</f>
        <v>garalcivar@hotmail.com</v>
      </c>
      <c r="C127" s="3" t="str">
        <f t="shared" si="3"/>
        <v>Personal</v>
      </c>
      <c r="D127" s="3" t="str">
        <f t="shared" si="4"/>
        <v>Activo</v>
      </c>
      <c r="E127" s="3" t="str">
        <f t="shared" si="5"/>
        <v>Si</v>
      </c>
    </row>
    <row r="128" spans="1:5" x14ac:dyDescent="0.25">
      <c r="A128" s="1" t="str">
        <f>Real!A128</f>
        <v>0951810068</v>
      </c>
      <c r="B128" s="1" t="str">
        <f>Real!N128</f>
        <v>michael.silva@manexware.com</v>
      </c>
      <c r="C128" s="3" t="str">
        <f t="shared" si="3"/>
        <v>Personal</v>
      </c>
      <c r="D128" s="3" t="str">
        <f t="shared" si="4"/>
        <v>Activo</v>
      </c>
      <c r="E128" s="3" t="str">
        <f t="shared" si="5"/>
        <v>Si</v>
      </c>
    </row>
    <row r="129" spans="1:5" x14ac:dyDescent="0.25">
      <c r="A129" s="1" t="str">
        <f>Real!A129</f>
        <v>0951810217</v>
      </c>
      <c r="B129" s="1" t="str">
        <f>Real!N129</f>
        <v>carlsgarciav051@gmail.com</v>
      </c>
      <c r="C129" s="3" t="str">
        <f t="shared" si="3"/>
        <v>Personal</v>
      </c>
      <c r="D129" s="3" t="str">
        <f t="shared" si="4"/>
        <v>Activo</v>
      </c>
      <c r="E129" s="3" t="str">
        <f t="shared" si="5"/>
        <v>Si</v>
      </c>
    </row>
    <row r="130" spans="1:5" x14ac:dyDescent="0.25">
      <c r="A130" s="1" t="str">
        <f>Real!A130</f>
        <v>0951810514</v>
      </c>
      <c r="B130" s="1" t="str">
        <f>Real!N130</f>
        <v>NULL</v>
      </c>
      <c r="C130" s="3" t="str">
        <f t="shared" si="3"/>
        <v>Otro</v>
      </c>
      <c r="D130" s="3" t="str">
        <f t="shared" si="4"/>
        <v>Inactivo</v>
      </c>
      <c r="E130" s="3" t="str">
        <f t="shared" si="5"/>
        <v>No</v>
      </c>
    </row>
    <row r="131" spans="1:5" x14ac:dyDescent="0.25">
      <c r="A131" s="1" t="str">
        <f>Real!A131</f>
        <v>0951810530</v>
      </c>
      <c r="B131" s="1" t="str">
        <f>Real!N131</f>
        <v>angelicaromero.ar56@gmail.com</v>
      </c>
      <c r="C131" s="3" t="str">
        <f t="shared" ref="C131:C194" si="6">IF(TRIM(B131)&lt;&gt;"NULL","Personal","Otro")</f>
        <v>Personal</v>
      </c>
      <c r="D131" s="3" t="str">
        <f t="shared" ref="D131:D194" si="7">IF(C131="Personal","Activo","Inactivo")</f>
        <v>Activo</v>
      </c>
      <c r="E131" s="3" t="str">
        <f t="shared" ref="E131:E194" si="8">IF(D131="Activo","Si","No")</f>
        <v>Si</v>
      </c>
    </row>
    <row r="132" spans="1:5" x14ac:dyDescent="0.25">
      <c r="A132" s="1" t="str">
        <f>Real!A132</f>
        <v>0951811058</v>
      </c>
      <c r="B132" s="1" t="str">
        <f>Real!N132</f>
        <v>perez_puig@hotmail.es</v>
      </c>
      <c r="C132" s="3" t="str">
        <f t="shared" si="6"/>
        <v>Personal</v>
      </c>
      <c r="D132" s="3" t="str">
        <f t="shared" si="7"/>
        <v>Activo</v>
      </c>
      <c r="E132" s="3" t="str">
        <f t="shared" si="8"/>
        <v>Si</v>
      </c>
    </row>
    <row r="133" spans="1:5" x14ac:dyDescent="0.25">
      <c r="A133" s="1" t="str">
        <f>Real!A133</f>
        <v>0951811553</v>
      </c>
      <c r="B133" s="1" t="str">
        <f>Real!N133</f>
        <v>j-josue@hotmail.es</v>
      </c>
      <c r="C133" s="3" t="str">
        <f t="shared" si="6"/>
        <v>Personal</v>
      </c>
      <c r="D133" s="3" t="str">
        <f t="shared" si="7"/>
        <v>Activo</v>
      </c>
      <c r="E133" s="3" t="str">
        <f t="shared" si="8"/>
        <v>Si</v>
      </c>
    </row>
    <row r="134" spans="1:5" x14ac:dyDescent="0.25">
      <c r="A134" s="1" t="str">
        <f>Real!A134</f>
        <v>0951811637</v>
      </c>
      <c r="B134" s="1" t="str">
        <f>Real!N134</f>
        <v>gfpv07@gmail.com</v>
      </c>
      <c r="C134" s="3" t="str">
        <f t="shared" si="6"/>
        <v>Personal</v>
      </c>
      <c r="D134" s="3" t="str">
        <f t="shared" si="7"/>
        <v>Activo</v>
      </c>
      <c r="E134" s="3" t="str">
        <f t="shared" si="8"/>
        <v>Si</v>
      </c>
    </row>
    <row r="135" spans="1:5" x14ac:dyDescent="0.25">
      <c r="A135" s="1" t="str">
        <f>Real!A135</f>
        <v>0916460355</v>
      </c>
      <c r="B135" s="1" t="str">
        <f>Real!N135</f>
        <v>mczerna@gmail.com</v>
      </c>
      <c r="C135" s="3" t="str">
        <f t="shared" si="6"/>
        <v>Personal</v>
      </c>
      <c r="D135" s="3" t="str">
        <f t="shared" si="7"/>
        <v>Activo</v>
      </c>
      <c r="E135" s="3" t="str">
        <f t="shared" si="8"/>
        <v>Si</v>
      </c>
    </row>
    <row r="136" spans="1:5" x14ac:dyDescent="0.25">
      <c r="A136" s="1" t="str">
        <f>Real!A136</f>
        <v>0916460587</v>
      </c>
      <c r="B136" s="1" t="str">
        <f>Real!N136</f>
        <v>wachob1978@gmail.com</v>
      </c>
      <c r="C136" s="3" t="str">
        <f t="shared" si="6"/>
        <v>Personal</v>
      </c>
      <c r="D136" s="3" t="str">
        <f t="shared" si="7"/>
        <v>Activo</v>
      </c>
      <c r="E136" s="3" t="str">
        <f t="shared" si="8"/>
        <v>Si</v>
      </c>
    </row>
    <row r="137" spans="1:5" x14ac:dyDescent="0.25">
      <c r="A137" s="1" t="str">
        <f>Real!A137</f>
        <v>0916460827</v>
      </c>
      <c r="B137" s="1" t="str">
        <f>Real!N137</f>
        <v>emen.mvz@gmail.com</v>
      </c>
      <c r="C137" s="3" t="str">
        <f t="shared" si="6"/>
        <v>Personal</v>
      </c>
      <c r="D137" s="3" t="str">
        <f t="shared" si="7"/>
        <v>Activo</v>
      </c>
      <c r="E137" s="3" t="str">
        <f t="shared" si="8"/>
        <v>Si</v>
      </c>
    </row>
    <row r="138" spans="1:5" x14ac:dyDescent="0.25">
      <c r="A138" s="1" t="str">
        <f>Real!A138</f>
        <v>0916461221</v>
      </c>
      <c r="B138" s="1" t="str">
        <f>Real!N138</f>
        <v>raqueld.ieced@gmail.com</v>
      </c>
      <c r="C138" s="3" t="str">
        <f t="shared" si="6"/>
        <v>Personal</v>
      </c>
      <c r="D138" s="3" t="str">
        <f t="shared" si="7"/>
        <v>Activo</v>
      </c>
      <c r="E138" s="3" t="str">
        <f t="shared" si="8"/>
        <v>Si</v>
      </c>
    </row>
    <row r="139" spans="1:5" x14ac:dyDescent="0.25">
      <c r="A139" s="1" t="str">
        <f>Real!A139</f>
        <v>0916461247</v>
      </c>
      <c r="B139" s="1" t="str">
        <f>Real!N139</f>
        <v>katty.castro@eaportal.org</v>
      </c>
      <c r="C139" s="3" t="str">
        <f t="shared" si="6"/>
        <v>Personal</v>
      </c>
      <c r="D139" s="3" t="str">
        <f t="shared" si="7"/>
        <v>Activo</v>
      </c>
      <c r="E139" s="3" t="str">
        <f t="shared" si="8"/>
        <v>Si</v>
      </c>
    </row>
    <row r="140" spans="1:5" x14ac:dyDescent="0.25">
      <c r="A140" s="1" t="str">
        <f>Real!A140</f>
        <v>0916461452</v>
      </c>
      <c r="B140" s="1" t="str">
        <f>Real!N140</f>
        <v>sumimer99@outlook.com</v>
      </c>
      <c r="C140" s="3" t="str">
        <f t="shared" si="6"/>
        <v>Personal</v>
      </c>
      <c r="D140" s="3" t="str">
        <f t="shared" si="7"/>
        <v>Activo</v>
      </c>
      <c r="E140" s="3" t="str">
        <f t="shared" si="8"/>
        <v>Si</v>
      </c>
    </row>
    <row r="141" spans="1:5" x14ac:dyDescent="0.25">
      <c r="A141" s="1" t="str">
        <f>Real!A141</f>
        <v>0916461684</v>
      </c>
      <c r="B141" s="1" t="str">
        <f>Real!N141</f>
        <v>martinsantana27@hotmail.com</v>
      </c>
      <c r="C141" s="3" t="str">
        <f t="shared" si="6"/>
        <v>Personal</v>
      </c>
      <c r="D141" s="3" t="str">
        <f t="shared" si="7"/>
        <v>Activo</v>
      </c>
      <c r="E141" s="3" t="str">
        <f t="shared" si="8"/>
        <v>Si</v>
      </c>
    </row>
    <row r="142" spans="1:5" x14ac:dyDescent="0.25">
      <c r="A142" s="1" t="str">
        <f>Real!A142</f>
        <v>0916461999</v>
      </c>
      <c r="B142" s="1" t="str">
        <f>Real!N142</f>
        <v>g_groenow@yahoo.com</v>
      </c>
      <c r="C142" s="3" t="str">
        <f t="shared" si="6"/>
        <v>Personal</v>
      </c>
      <c r="D142" s="3" t="str">
        <f t="shared" si="7"/>
        <v>Activo</v>
      </c>
      <c r="E142" s="3" t="str">
        <f t="shared" si="8"/>
        <v>Si</v>
      </c>
    </row>
    <row r="143" spans="1:5" x14ac:dyDescent="0.25">
      <c r="A143" s="1" t="str">
        <f>Real!A143</f>
        <v>0916462021</v>
      </c>
      <c r="B143" s="1" t="str">
        <f>Real!N143</f>
        <v>ednatrivino92@gmail.com</v>
      </c>
      <c r="C143" s="3" t="str">
        <f t="shared" si="6"/>
        <v>Personal</v>
      </c>
      <c r="D143" s="3" t="str">
        <f t="shared" si="7"/>
        <v>Activo</v>
      </c>
      <c r="E143" s="3" t="str">
        <f t="shared" si="8"/>
        <v>Si</v>
      </c>
    </row>
    <row r="144" spans="1:5" x14ac:dyDescent="0.25">
      <c r="A144" s="1" t="str">
        <f>Real!A144</f>
        <v>0916462955</v>
      </c>
      <c r="B144" s="1" t="str">
        <f>Real!N144</f>
        <v>jose.ibarra@tubosistemas.com.ec</v>
      </c>
      <c r="C144" s="3" t="str">
        <f t="shared" si="6"/>
        <v>Personal</v>
      </c>
      <c r="D144" s="3" t="str">
        <f t="shared" si="7"/>
        <v>Activo</v>
      </c>
      <c r="E144" s="3" t="str">
        <f t="shared" si="8"/>
        <v>Si</v>
      </c>
    </row>
    <row r="145" spans="1:5" x14ac:dyDescent="0.25">
      <c r="A145" s="1" t="str">
        <f>Real!A145</f>
        <v>0916463060</v>
      </c>
      <c r="B145" s="1" t="str">
        <f>Real!N145</f>
        <v>cecibel.a@ccaveg.com</v>
      </c>
      <c r="C145" s="3" t="str">
        <f t="shared" si="6"/>
        <v>Personal</v>
      </c>
      <c r="D145" s="3" t="str">
        <f t="shared" si="7"/>
        <v>Activo</v>
      </c>
      <c r="E145" s="3" t="str">
        <f t="shared" si="8"/>
        <v>Si</v>
      </c>
    </row>
    <row r="146" spans="1:5" x14ac:dyDescent="0.25">
      <c r="A146" s="1" t="str">
        <f>Real!A146</f>
        <v>0916463490</v>
      </c>
      <c r="B146" s="1" t="str">
        <f>Real!N146</f>
        <v>dramvaldez@yahoo.com</v>
      </c>
      <c r="C146" s="3" t="str">
        <f t="shared" si="6"/>
        <v>Personal</v>
      </c>
      <c r="D146" s="3" t="str">
        <f t="shared" si="7"/>
        <v>Activo</v>
      </c>
      <c r="E146" s="3" t="str">
        <f t="shared" si="8"/>
        <v>Si</v>
      </c>
    </row>
    <row r="147" spans="1:5" x14ac:dyDescent="0.25">
      <c r="A147" s="1" t="str">
        <f>Real!A147</f>
        <v>0916463961</v>
      </c>
      <c r="B147" s="1" t="str">
        <f>Real!N147</f>
        <v>estefania.varas@gmail.com</v>
      </c>
      <c r="C147" s="3" t="str">
        <f t="shared" si="6"/>
        <v>Personal</v>
      </c>
      <c r="D147" s="3" t="str">
        <f t="shared" si="7"/>
        <v>Activo</v>
      </c>
      <c r="E147" s="3" t="str">
        <f t="shared" si="8"/>
        <v>Si</v>
      </c>
    </row>
    <row r="148" spans="1:5" x14ac:dyDescent="0.25">
      <c r="A148" s="1" t="str">
        <f>Real!A148</f>
        <v>0916464126</v>
      </c>
      <c r="B148" s="1" t="str">
        <f>Real!N148</f>
        <v>gemsv2@gmail.com</v>
      </c>
      <c r="C148" s="3" t="str">
        <f t="shared" si="6"/>
        <v>Personal</v>
      </c>
      <c r="D148" s="3" t="str">
        <f t="shared" si="7"/>
        <v>Activo</v>
      </c>
      <c r="E148" s="3" t="str">
        <f t="shared" si="8"/>
        <v>Si</v>
      </c>
    </row>
    <row r="149" spans="1:5" x14ac:dyDescent="0.25">
      <c r="A149" s="1" t="str">
        <f>Real!A149</f>
        <v>0916465057</v>
      </c>
      <c r="B149" s="1" t="str">
        <f>Real!N149</f>
        <v>tita_merelo_morales@hotmail.com</v>
      </c>
      <c r="C149" s="3" t="str">
        <f t="shared" si="6"/>
        <v>Personal</v>
      </c>
      <c r="D149" s="3" t="str">
        <f t="shared" si="7"/>
        <v>Activo</v>
      </c>
      <c r="E149" s="3" t="str">
        <f t="shared" si="8"/>
        <v>Si</v>
      </c>
    </row>
    <row r="150" spans="1:5" x14ac:dyDescent="0.25">
      <c r="A150" s="1" t="str">
        <f>Real!A150</f>
        <v>0916465313</v>
      </c>
      <c r="B150" s="1" t="str">
        <f>Real!N150</f>
        <v>viniciomilton.74@hotmail.com</v>
      </c>
      <c r="C150" s="3" t="str">
        <f t="shared" si="6"/>
        <v>Personal</v>
      </c>
      <c r="D150" s="3" t="str">
        <f t="shared" si="7"/>
        <v>Activo</v>
      </c>
      <c r="E150" s="3" t="str">
        <f t="shared" si="8"/>
        <v>Si</v>
      </c>
    </row>
    <row r="151" spans="1:5" x14ac:dyDescent="0.25">
      <c r="A151" s="1" t="str">
        <f>Real!A151</f>
        <v>0916465750</v>
      </c>
      <c r="B151" s="1" t="str">
        <f>Real!N151</f>
        <v>carlos.yepez1234@outlook.com</v>
      </c>
      <c r="C151" s="3" t="str">
        <f t="shared" si="6"/>
        <v>Personal</v>
      </c>
      <c r="D151" s="3" t="str">
        <f t="shared" si="7"/>
        <v>Activo</v>
      </c>
      <c r="E151" s="3" t="str">
        <f t="shared" si="8"/>
        <v>Si</v>
      </c>
    </row>
    <row r="152" spans="1:5" x14ac:dyDescent="0.25">
      <c r="A152" s="1" t="str">
        <f>Real!A152</f>
        <v>0916466139</v>
      </c>
      <c r="B152" s="1" t="str">
        <f>Real!N152</f>
        <v>xxx_@yahoo.com</v>
      </c>
      <c r="C152" s="3" t="str">
        <f t="shared" si="6"/>
        <v>Personal</v>
      </c>
      <c r="D152" s="3" t="str">
        <f t="shared" si="7"/>
        <v>Activo</v>
      </c>
      <c r="E152" s="3" t="str">
        <f t="shared" si="8"/>
        <v>Si</v>
      </c>
    </row>
    <row r="153" spans="1:5" x14ac:dyDescent="0.25">
      <c r="A153" s="1" t="str">
        <f>Real!A153</f>
        <v>0916466592</v>
      </c>
      <c r="B153" s="1" t="str">
        <f>Real!N153</f>
        <v>mrios@hotmail.com</v>
      </c>
      <c r="C153" s="3" t="str">
        <f t="shared" si="6"/>
        <v>Personal</v>
      </c>
      <c r="D153" s="3" t="str">
        <f t="shared" si="7"/>
        <v>Activo</v>
      </c>
      <c r="E153" s="3" t="str">
        <f t="shared" si="8"/>
        <v>Si</v>
      </c>
    </row>
    <row r="154" spans="1:5" x14ac:dyDescent="0.25">
      <c r="A154" s="1" t="str">
        <f>Real!A154</f>
        <v>0916466659</v>
      </c>
      <c r="B154" s="1" t="str">
        <f>Real!N154</f>
        <v>jorge.baque@s3t-telquality.com</v>
      </c>
      <c r="C154" s="3" t="str">
        <f t="shared" si="6"/>
        <v>Personal</v>
      </c>
      <c r="D154" s="3" t="str">
        <f t="shared" si="7"/>
        <v>Activo</v>
      </c>
      <c r="E154" s="3" t="str">
        <f t="shared" si="8"/>
        <v>Si</v>
      </c>
    </row>
    <row r="155" spans="1:5" x14ac:dyDescent="0.25">
      <c r="A155" s="1" t="str">
        <f>Real!A155</f>
        <v>0916467038</v>
      </c>
      <c r="B155" s="1" t="str">
        <f>Real!N155</f>
        <v>roxana_chang@hotmail.com</v>
      </c>
      <c r="C155" s="3" t="str">
        <f t="shared" si="6"/>
        <v>Personal</v>
      </c>
      <c r="D155" s="3" t="str">
        <f t="shared" si="7"/>
        <v>Activo</v>
      </c>
      <c r="E155" s="3" t="str">
        <f t="shared" si="8"/>
        <v>Si</v>
      </c>
    </row>
    <row r="156" spans="1:5" x14ac:dyDescent="0.25">
      <c r="A156" s="1" t="str">
        <f>Real!A156</f>
        <v>0916467244</v>
      </c>
      <c r="B156" s="1" t="str">
        <f>Real!N156</f>
        <v>epoficina35@hotmail.com</v>
      </c>
      <c r="C156" s="3" t="str">
        <f t="shared" si="6"/>
        <v>Personal</v>
      </c>
      <c r="D156" s="3" t="str">
        <f t="shared" si="7"/>
        <v>Activo</v>
      </c>
      <c r="E156" s="3" t="str">
        <f t="shared" si="8"/>
        <v>Si</v>
      </c>
    </row>
    <row r="157" spans="1:5" x14ac:dyDescent="0.25">
      <c r="A157" s="1" t="str">
        <f>Real!A157</f>
        <v>0916467525</v>
      </c>
      <c r="B157" s="1" t="str">
        <f>Real!N157</f>
        <v>elizabeth-arce-jita_leo@hotmail.com</v>
      </c>
      <c r="C157" s="3" t="str">
        <f t="shared" si="6"/>
        <v>Personal</v>
      </c>
      <c r="D157" s="3" t="str">
        <f t="shared" si="7"/>
        <v>Activo</v>
      </c>
      <c r="E157" s="3" t="str">
        <f t="shared" si="8"/>
        <v>Si</v>
      </c>
    </row>
    <row r="158" spans="1:5" x14ac:dyDescent="0.25">
      <c r="A158" s="1" t="str">
        <f>Real!A158</f>
        <v>0916467707</v>
      </c>
      <c r="B158" s="1" t="str">
        <f>Real!N158</f>
        <v>annabellsanchezp75@gmail.com</v>
      </c>
      <c r="C158" s="3" t="str">
        <f t="shared" si="6"/>
        <v>Personal</v>
      </c>
      <c r="D158" s="3" t="str">
        <f t="shared" si="7"/>
        <v>Activo</v>
      </c>
      <c r="E158" s="3" t="str">
        <f t="shared" si="8"/>
        <v>Si</v>
      </c>
    </row>
    <row r="159" spans="1:5" x14ac:dyDescent="0.25">
      <c r="A159" s="1" t="str">
        <f>Real!A159</f>
        <v>0916468739</v>
      </c>
      <c r="B159" s="1" t="str">
        <f>Real!N159</f>
        <v>freddy_bermeo@hotmail.com</v>
      </c>
      <c r="C159" s="3" t="str">
        <f t="shared" si="6"/>
        <v>Personal</v>
      </c>
      <c r="D159" s="3" t="str">
        <f t="shared" si="7"/>
        <v>Activo</v>
      </c>
      <c r="E159" s="3" t="str">
        <f t="shared" si="8"/>
        <v>Si</v>
      </c>
    </row>
    <row r="160" spans="1:5" x14ac:dyDescent="0.25">
      <c r="A160" s="1" t="str">
        <f>Real!A160</f>
        <v>0916468739</v>
      </c>
      <c r="B160" s="1" t="str">
        <f>Real!N160</f>
        <v>freddy_bermeo@hotmail.com</v>
      </c>
      <c r="C160" s="3" t="str">
        <f t="shared" si="6"/>
        <v>Personal</v>
      </c>
      <c r="D160" s="3" t="str">
        <f t="shared" si="7"/>
        <v>Activo</v>
      </c>
      <c r="E160" s="3" t="str">
        <f t="shared" si="8"/>
        <v>Si</v>
      </c>
    </row>
    <row r="161" spans="1:5" x14ac:dyDescent="0.25">
      <c r="A161" s="1" t="str">
        <f>Real!A161</f>
        <v>0916468929</v>
      </c>
      <c r="B161" s="1" t="str">
        <f>Real!N161</f>
        <v>carlos.p.chulde1975@hotmail.com</v>
      </c>
      <c r="C161" s="3" t="str">
        <f t="shared" si="6"/>
        <v>Personal</v>
      </c>
      <c r="D161" s="3" t="str">
        <f t="shared" si="7"/>
        <v>Activo</v>
      </c>
      <c r="E161" s="3" t="str">
        <f t="shared" si="8"/>
        <v>Si</v>
      </c>
    </row>
    <row r="162" spans="1:5" x14ac:dyDescent="0.25">
      <c r="A162" s="1" t="str">
        <f>Real!A162</f>
        <v>0916468978</v>
      </c>
      <c r="B162" s="1" t="str">
        <f>Real!N162</f>
        <v>emiliomonterom30@hotmail.com</v>
      </c>
      <c r="C162" s="3" t="str">
        <f t="shared" si="6"/>
        <v>Personal</v>
      </c>
      <c r="D162" s="3" t="str">
        <f t="shared" si="7"/>
        <v>Activo</v>
      </c>
      <c r="E162" s="3" t="str">
        <f t="shared" si="8"/>
        <v>Si</v>
      </c>
    </row>
    <row r="163" spans="1:5" x14ac:dyDescent="0.25">
      <c r="A163" s="1" t="str">
        <f>Real!A163</f>
        <v>0916469380</v>
      </c>
      <c r="B163" s="1" t="str">
        <f>Real!N163</f>
        <v>jumancilla1976@gmail.com</v>
      </c>
      <c r="C163" s="3" t="str">
        <f t="shared" si="6"/>
        <v>Personal</v>
      </c>
      <c r="D163" s="3" t="str">
        <f t="shared" si="7"/>
        <v>Activo</v>
      </c>
      <c r="E163" s="3" t="str">
        <f t="shared" si="8"/>
        <v>Si</v>
      </c>
    </row>
    <row r="164" spans="1:5" x14ac:dyDescent="0.25">
      <c r="A164" s="1" t="str">
        <f>Real!A164</f>
        <v>0916469505</v>
      </c>
      <c r="B164" s="1" t="str">
        <f>Real!N164</f>
        <v>cd19772606@gmail.com</v>
      </c>
      <c r="C164" s="3" t="str">
        <f t="shared" si="6"/>
        <v>Personal</v>
      </c>
      <c r="D164" s="3" t="str">
        <f t="shared" si="7"/>
        <v>Activo</v>
      </c>
      <c r="E164" s="3" t="str">
        <f t="shared" si="8"/>
        <v>Si</v>
      </c>
    </row>
    <row r="165" spans="1:5" x14ac:dyDescent="0.25">
      <c r="A165" s="1" t="str">
        <f>Real!A165</f>
        <v>0916469505</v>
      </c>
      <c r="B165" s="1" t="str">
        <f>Real!N165</f>
        <v>asoseredword.op1@gmail.com</v>
      </c>
      <c r="C165" s="3" t="str">
        <f t="shared" si="6"/>
        <v>Personal</v>
      </c>
      <c r="D165" s="3" t="str">
        <f t="shared" si="7"/>
        <v>Activo</v>
      </c>
      <c r="E165" s="3" t="str">
        <f t="shared" si="8"/>
        <v>Si</v>
      </c>
    </row>
    <row r="166" spans="1:5" x14ac:dyDescent="0.25">
      <c r="A166" s="1" t="str">
        <f>Real!A166</f>
        <v>0916469794</v>
      </c>
      <c r="B166" s="1" t="str">
        <f>Real!N166</f>
        <v>estrellasalazar_1976@hotmail.com</v>
      </c>
      <c r="C166" s="3" t="str">
        <f t="shared" si="6"/>
        <v>Personal</v>
      </c>
      <c r="D166" s="3" t="str">
        <f t="shared" si="7"/>
        <v>Activo</v>
      </c>
      <c r="E166" s="3" t="str">
        <f t="shared" si="8"/>
        <v>Si</v>
      </c>
    </row>
    <row r="167" spans="1:5" x14ac:dyDescent="0.25">
      <c r="A167" s="1" t="str">
        <f>Real!A167</f>
        <v>0916470180</v>
      </c>
      <c r="B167" s="1" t="str">
        <f>Real!N167</f>
        <v>carmenjanethchavezsilva@gmail.com</v>
      </c>
      <c r="C167" s="3" t="str">
        <f t="shared" si="6"/>
        <v>Personal</v>
      </c>
      <c r="D167" s="3" t="str">
        <f t="shared" si="7"/>
        <v>Activo</v>
      </c>
      <c r="E167" s="3" t="str">
        <f t="shared" si="8"/>
        <v>Si</v>
      </c>
    </row>
    <row r="168" spans="1:5" x14ac:dyDescent="0.25">
      <c r="A168" s="1" t="str">
        <f>Real!A168</f>
        <v>0916470222</v>
      </c>
      <c r="B168" s="1" t="str">
        <f>Real!N168</f>
        <v>elizabeth.rodriguez@iess.gob.ec</v>
      </c>
      <c r="C168" s="3" t="str">
        <f t="shared" si="6"/>
        <v>Personal</v>
      </c>
      <c r="D168" s="3" t="str">
        <f t="shared" si="7"/>
        <v>Activo</v>
      </c>
      <c r="E168" s="3" t="str">
        <f t="shared" si="8"/>
        <v>Si</v>
      </c>
    </row>
    <row r="169" spans="1:5" x14ac:dyDescent="0.25">
      <c r="A169" s="1" t="str">
        <f>Real!A169</f>
        <v>0916470263</v>
      </c>
      <c r="B169" s="1" t="str">
        <f>Real!N169</f>
        <v>moncadapaladinez1974@gmail.com</v>
      </c>
      <c r="C169" s="3" t="str">
        <f t="shared" si="6"/>
        <v>Personal</v>
      </c>
      <c r="D169" s="3" t="str">
        <f t="shared" si="7"/>
        <v>Activo</v>
      </c>
      <c r="E169" s="3" t="str">
        <f t="shared" si="8"/>
        <v>Si</v>
      </c>
    </row>
    <row r="170" spans="1:5" x14ac:dyDescent="0.25">
      <c r="A170" s="1" t="str">
        <f>Real!A170</f>
        <v>0916470529</v>
      </c>
      <c r="B170" s="1" t="str">
        <f>Real!N170</f>
        <v>wilsoncar77@outlook.com</v>
      </c>
      <c r="C170" s="3" t="str">
        <f t="shared" si="6"/>
        <v>Personal</v>
      </c>
      <c r="D170" s="3" t="str">
        <f t="shared" si="7"/>
        <v>Activo</v>
      </c>
      <c r="E170" s="3" t="str">
        <f t="shared" si="8"/>
        <v>Si</v>
      </c>
    </row>
    <row r="171" spans="1:5" x14ac:dyDescent="0.25">
      <c r="A171" s="1" t="str">
        <f>Real!A171</f>
        <v>0916470685</v>
      </c>
      <c r="B171" s="1" t="str">
        <f>Real!N171</f>
        <v>carloscampoverdeobandi@outlook.com</v>
      </c>
      <c r="C171" s="3" t="str">
        <f t="shared" si="6"/>
        <v>Personal</v>
      </c>
      <c r="D171" s="3" t="str">
        <f t="shared" si="7"/>
        <v>Activo</v>
      </c>
      <c r="E171" s="3" t="str">
        <f t="shared" si="8"/>
        <v>Si</v>
      </c>
    </row>
    <row r="172" spans="1:5" x14ac:dyDescent="0.25">
      <c r="A172" s="1" t="str">
        <f>Real!A172</f>
        <v>0916470891</v>
      </c>
      <c r="B172" s="1" t="str">
        <f>Real!N172</f>
        <v>johnramirez1974@outlook.com</v>
      </c>
      <c r="C172" s="3" t="str">
        <f t="shared" si="6"/>
        <v>Personal</v>
      </c>
      <c r="D172" s="3" t="str">
        <f t="shared" si="7"/>
        <v>Activo</v>
      </c>
      <c r="E172" s="3" t="str">
        <f t="shared" si="8"/>
        <v>Si</v>
      </c>
    </row>
    <row r="173" spans="1:5" x14ac:dyDescent="0.25">
      <c r="A173" s="1" t="str">
        <f>Real!A173</f>
        <v>0916471329</v>
      </c>
      <c r="B173" s="1" t="str">
        <f>Real!N173</f>
        <v>jvera101@hotmail.com</v>
      </c>
      <c r="C173" s="3" t="str">
        <f t="shared" si="6"/>
        <v>Personal</v>
      </c>
      <c r="D173" s="3" t="str">
        <f t="shared" si="7"/>
        <v>Activo</v>
      </c>
      <c r="E173" s="3" t="str">
        <f t="shared" si="8"/>
        <v>Si</v>
      </c>
    </row>
    <row r="174" spans="1:5" x14ac:dyDescent="0.25">
      <c r="A174" s="1" t="str">
        <f>Real!A174</f>
        <v>0916472186</v>
      </c>
      <c r="B174" s="1" t="str">
        <f>Real!N174</f>
        <v>mauge_sovi@hotmail.com</v>
      </c>
      <c r="C174" s="3" t="str">
        <f t="shared" si="6"/>
        <v>Personal</v>
      </c>
      <c r="D174" s="3" t="str">
        <f t="shared" si="7"/>
        <v>Activo</v>
      </c>
      <c r="E174" s="3" t="str">
        <f t="shared" si="8"/>
        <v>Si</v>
      </c>
    </row>
    <row r="175" spans="1:5" x14ac:dyDescent="0.25">
      <c r="A175" s="1" t="str">
        <f>Real!A175</f>
        <v>0916472418</v>
      </c>
      <c r="B175" s="1" t="str">
        <f>Real!N175</f>
        <v>patriciamancero@gmail.com</v>
      </c>
      <c r="C175" s="3" t="str">
        <f t="shared" si="6"/>
        <v>Personal</v>
      </c>
      <c r="D175" s="3" t="str">
        <f t="shared" si="7"/>
        <v>Activo</v>
      </c>
      <c r="E175" s="3" t="str">
        <f t="shared" si="8"/>
        <v>Si</v>
      </c>
    </row>
    <row r="176" spans="1:5" x14ac:dyDescent="0.25">
      <c r="A176" s="1" t="str">
        <f>Real!A176</f>
        <v>0916473440</v>
      </c>
      <c r="B176" s="1" t="str">
        <f>Real!N176</f>
        <v>cesaraucapina1979@gmail.com</v>
      </c>
      <c r="C176" s="3" t="str">
        <f t="shared" si="6"/>
        <v>Personal</v>
      </c>
      <c r="D176" s="3" t="str">
        <f t="shared" si="7"/>
        <v>Activo</v>
      </c>
      <c r="E176" s="3" t="str">
        <f t="shared" si="8"/>
        <v>Si</v>
      </c>
    </row>
    <row r="177" spans="1:5" x14ac:dyDescent="0.25">
      <c r="A177" s="1" t="str">
        <f>Real!A177</f>
        <v>0916473671</v>
      </c>
      <c r="B177" s="1" t="str">
        <f>Real!N177</f>
        <v>gabrielahidalgo0294@outlook.com</v>
      </c>
      <c r="C177" s="3" t="str">
        <f t="shared" si="6"/>
        <v>Personal</v>
      </c>
      <c r="D177" s="3" t="str">
        <f t="shared" si="7"/>
        <v>Activo</v>
      </c>
      <c r="E177" s="3" t="str">
        <f t="shared" si="8"/>
        <v>Si</v>
      </c>
    </row>
    <row r="178" spans="1:5" x14ac:dyDescent="0.25">
      <c r="A178" s="1" t="str">
        <f>Real!A178</f>
        <v>0916802705</v>
      </c>
      <c r="B178" s="1" t="str">
        <f>Real!N178</f>
        <v>gerencia@bluebayhotelsalinas.com</v>
      </c>
      <c r="C178" s="3" t="str">
        <f t="shared" si="6"/>
        <v>Personal</v>
      </c>
      <c r="D178" s="3" t="str">
        <f t="shared" si="7"/>
        <v>Activo</v>
      </c>
      <c r="E178" s="3" t="str">
        <f t="shared" si="8"/>
        <v>Si</v>
      </c>
    </row>
    <row r="179" spans="1:5" x14ac:dyDescent="0.25">
      <c r="A179" s="1" t="str">
        <f>Real!A179</f>
        <v>0916802911</v>
      </c>
      <c r="B179" s="1" t="str">
        <f>Real!N179</f>
        <v>lizandro_cr@hotmail.com</v>
      </c>
      <c r="C179" s="3" t="str">
        <f t="shared" si="6"/>
        <v>Personal</v>
      </c>
      <c r="D179" s="3" t="str">
        <f t="shared" si="7"/>
        <v>Activo</v>
      </c>
      <c r="E179" s="3" t="str">
        <f t="shared" si="8"/>
        <v>Si</v>
      </c>
    </row>
    <row r="180" spans="1:5" x14ac:dyDescent="0.25">
      <c r="A180" s="1" t="str">
        <f>Real!A180</f>
        <v>0916803265</v>
      </c>
      <c r="B180" s="1" t="str">
        <f>Real!N180</f>
        <v>analia.matilde.parada@gmail.com</v>
      </c>
      <c r="C180" s="3" t="str">
        <f t="shared" si="6"/>
        <v>Personal</v>
      </c>
      <c r="D180" s="3" t="str">
        <f t="shared" si="7"/>
        <v>Activo</v>
      </c>
      <c r="E180" s="3" t="str">
        <f t="shared" si="8"/>
        <v>Si</v>
      </c>
    </row>
    <row r="181" spans="1:5" x14ac:dyDescent="0.25">
      <c r="A181" s="1" t="str">
        <f>Real!A181</f>
        <v>0916804099</v>
      </c>
      <c r="B181" s="1" t="str">
        <f>Real!N181</f>
        <v>alberto1509.69@hotmail.com</v>
      </c>
      <c r="C181" s="3" t="str">
        <f t="shared" si="6"/>
        <v>Personal</v>
      </c>
      <c r="D181" s="3" t="str">
        <f t="shared" si="7"/>
        <v>Activo</v>
      </c>
      <c r="E181" s="3" t="str">
        <f t="shared" si="8"/>
        <v>Si</v>
      </c>
    </row>
    <row r="182" spans="1:5" x14ac:dyDescent="0.25">
      <c r="A182" s="1" t="str">
        <f>Real!A182</f>
        <v>0916804545</v>
      </c>
      <c r="B182" s="1" t="str">
        <f>Real!N182</f>
        <v>ajazminpo13@gmail.com</v>
      </c>
      <c r="C182" s="3" t="str">
        <f t="shared" si="6"/>
        <v>Personal</v>
      </c>
      <c r="D182" s="3" t="str">
        <f t="shared" si="7"/>
        <v>Activo</v>
      </c>
      <c r="E182" s="3" t="str">
        <f t="shared" si="8"/>
        <v>Si</v>
      </c>
    </row>
    <row r="183" spans="1:5" x14ac:dyDescent="0.25">
      <c r="A183" s="1" t="str">
        <f>Real!A183</f>
        <v>0916804602</v>
      </c>
      <c r="B183" s="1" t="str">
        <f>Real!N183</f>
        <v>freddyomarvillafuerte@gmail.com</v>
      </c>
      <c r="C183" s="3" t="str">
        <f t="shared" si="6"/>
        <v>Personal</v>
      </c>
      <c r="D183" s="3" t="str">
        <f t="shared" si="7"/>
        <v>Activo</v>
      </c>
      <c r="E183" s="3" t="str">
        <f t="shared" si="8"/>
        <v>Si</v>
      </c>
    </row>
    <row r="184" spans="1:5" x14ac:dyDescent="0.25">
      <c r="A184" s="1" t="str">
        <f>Real!A184</f>
        <v>0916804917</v>
      </c>
      <c r="B184" s="1" t="str">
        <f>Real!N184</f>
        <v>veiyid0@gmail.com</v>
      </c>
      <c r="C184" s="3" t="str">
        <f t="shared" si="6"/>
        <v>Personal</v>
      </c>
      <c r="D184" s="3" t="str">
        <f t="shared" si="7"/>
        <v>Activo</v>
      </c>
      <c r="E184" s="3" t="str">
        <f t="shared" si="8"/>
        <v>Si</v>
      </c>
    </row>
    <row r="185" spans="1:5" x14ac:dyDescent="0.25">
      <c r="A185" s="1" t="str">
        <f>Real!A185</f>
        <v>0916804941</v>
      </c>
      <c r="B185" s="1" t="str">
        <f>Real!N185</f>
        <v>leticia-2030@hotmail.es</v>
      </c>
      <c r="C185" s="3" t="str">
        <f t="shared" si="6"/>
        <v>Personal</v>
      </c>
      <c r="D185" s="3" t="str">
        <f t="shared" si="7"/>
        <v>Activo</v>
      </c>
      <c r="E185" s="3" t="str">
        <f t="shared" si="8"/>
        <v>Si</v>
      </c>
    </row>
    <row r="186" spans="1:5" x14ac:dyDescent="0.25">
      <c r="A186" s="1" t="str">
        <f>Real!A186</f>
        <v>0916805641</v>
      </c>
      <c r="B186" s="1" t="str">
        <f>Real!N186</f>
        <v>Jenmcocacola@hotmail.com</v>
      </c>
      <c r="C186" s="3" t="str">
        <f t="shared" si="6"/>
        <v>Personal</v>
      </c>
      <c r="D186" s="3" t="str">
        <f t="shared" si="7"/>
        <v>Activo</v>
      </c>
      <c r="E186" s="3" t="str">
        <f t="shared" si="8"/>
        <v>Si</v>
      </c>
    </row>
    <row r="187" spans="1:5" x14ac:dyDescent="0.25">
      <c r="A187" s="1" t="str">
        <f>Real!A187</f>
        <v>0916805872</v>
      </c>
      <c r="B187" s="1" t="str">
        <f>Real!N187</f>
        <v>marianamantilla1977@gmail.com</v>
      </c>
      <c r="C187" s="3" t="str">
        <f t="shared" si="6"/>
        <v>Personal</v>
      </c>
      <c r="D187" s="3" t="str">
        <f t="shared" si="7"/>
        <v>Activo</v>
      </c>
      <c r="E187" s="3" t="str">
        <f t="shared" si="8"/>
        <v>Si</v>
      </c>
    </row>
    <row r="188" spans="1:5" x14ac:dyDescent="0.25">
      <c r="A188" s="1" t="str">
        <f>Real!A188</f>
        <v>0916806177</v>
      </c>
      <c r="B188" s="1" t="str">
        <f>Real!N188</f>
        <v>hogerbenavides@gmail.com</v>
      </c>
      <c r="C188" s="3" t="str">
        <f t="shared" si="6"/>
        <v>Personal</v>
      </c>
      <c r="D188" s="3" t="str">
        <f t="shared" si="7"/>
        <v>Activo</v>
      </c>
      <c r="E188" s="3" t="str">
        <f t="shared" si="8"/>
        <v>Si</v>
      </c>
    </row>
    <row r="189" spans="1:5" x14ac:dyDescent="0.25">
      <c r="A189" s="1" t="str">
        <f>Real!A189</f>
        <v>0916806375</v>
      </c>
      <c r="B189" s="1" t="str">
        <f>Real!N189</f>
        <v>narcy_velez@hotmail.com</v>
      </c>
      <c r="C189" s="3" t="str">
        <f t="shared" si="6"/>
        <v>Personal</v>
      </c>
      <c r="D189" s="3" t="str">
        <f t="shared" si="7"/>
        <v>Activo</v>
      </c>
      <c r="E189" s="3" t="str">
        <f t="shared" si="8"/>
        <v>Si</v>
      </c>
    </row>
    <row r="190" spans="1:5" x14ac:dyDescent="0.25">
      <c r="A190" s="1" t="str">
        <f>Real!A190</f>
        <v>0916806409</v>
      </c>
      <c r="B190" s="1" t="str">
        <f>Real!N190</f>
        <v>samabaci@hotmail.com</v>
      </c>
      <c r="C190" s="3" t="str">
        <f t="shared" si="6"/>
        <v>Personal</v>
      </c>
      <c r="D190" s="3" t="str">
        <f t="shared" si="7"/>
        <v>Activo</v>
      </c>
      <c r="E190" s="3" t="str">
        <f t="shared" si="8"/>
        <v>Si</v>
      </c>
    </row>
    <row r="191" spans="1:5" x14ac:dyDescent="0.25">
      <c r="A191" s="1" t="str">
        <f>Real!A191</f>
        <v>0916806482</v>
      </c>
      <c r="B191" s="1" t="str">
        <f>Real!N191</f>
        <v>bbeki2013@outlook.com</v>
      </c>
      <c r="C191" s="3" t="str">
        <f t="shared" si="6"/>
        <v>Personal</v>
      </c>
      <c r="D191" s="3" t="str">
        <f t="shared" si="7"/>
        <v>Activo</v>
      </c>
      <c r="E191" s="3" t="str">
        <f t="shared" si="8"/>
        <v>Si</v>
      </c>
    </row>
    <row r="192" spans="1:5" x14ac:dyDescent="0.25">
      <c r="A192" s="1" t="str">
        <f>Real!A192</f>
        <v>0916806714</v>
      </c>
      <c r="B192" s="1" t="str">
        <f>Real!N192</f>
        <v>vero20111911@hotmail.com</v>
      </c>
      <c r="C192" s="3" t="str">
        <f t="shared" si="6"/>
        <v>Personal</v>
      </c>
      <c r="D192" s="3" t="str">
        <f t="shared" si="7"/>
        <v>Activo</v>
      </c>
      <c r="E192" s="3" t="str">
        <f t="shared" si="8"/>
        <v>Si</v>
      </c>
    </row>
    <row r="193" spans="1:5" x14ac:dyDescent="0.25">
      <c r="A193" s="1" t="str">
        <f>Real!A193</f>
        <v>0916806888</v>
      </c>
      <c r="B193" s="1" t="str">
        <f>Real!N193</f>
        <v>ovejitabb777@gmail.com</v>
      </c>
      <c r="C193" s="3" t="str">
        <f t="shared" si="6"/>
        <v>Personal</v>
      </c>
      <c r="D193" s="3" t="str">
        <f t="shared" si="7"/>
        <v>Activo</v>
      </c>
      <c r="E193" s="3" t="str">
        <f t="shared" si="8"/>
        <v>Si</v>
      </c>
    </row>
    <row r="194" spans="1:5" x14ac:dyDescent="0.25">
      <c r="A194" s="1" t="str">
        <f>Real!A194</f>
        <v>0916807225</v>
      </c>
      <c r="B194" s="1" t="str">
        <f>Real!N194</f>
        <v>dorisoro76@hotmail.com</v>
      </c>
      <c r="C194" s="3" t="str">
        <f t="shared" si="6"/>
        <v>Personal</v>
      </c>
      <c r="D194" s="3" t="str">
        <f t="shared" si="7"/>
        <v>Activo</v>
      </c>
      <c r="E194" s="3" t="str">
        <f t="shared" si="8"/>
        <v>Si</v>
      </c>
    </row>
    <row r="195" spans="1:5" x14ac:dyDescent="0.25">
      <c r="A195" s="1" t="str">
        <f>Real!A195</f>
        <v>0916807704</v>
      </c>
      <c r="B195" s="1" t="str">
        <f>Real!N195</f>
        <v>freddypincay1984@gmail.com</v>
      </c>
      <c r="C195" s="3" t="str">
        <f t="shared" ref="C195:C258" si="9">IF(TRIM(B195)&lt;&gt;"NULL","Personal","Otro")</f>
        <v>Personal</v>
      </c>
      <c r="D195" s="3" t="str">
        <f t="shared" ref="D195:D258" si="10">IF(C195="Personal","Activo","Inactivo")</f>
        <v>Activo</v>
      </c>
      <c r="E195" s="3" t="str">
        <f t="shared" ref="E195:E258" si="11">IF(D195="Activo","Si","No")</f>
        <v>Si</v>
      </c>
    </row>
    <row r="196" spans="1:5" x14ac:dyDescent="0.25">
      <c r="A196" s="1" t="str">
        <f>Real!A196</f>
        <v>0916807845</v>
      </c>
      <c r="B196" s="1" t="str">
        <f>Real!N196</f>
        <v>catutor947@gmail.com</v>
      </c>
      <c r="C196" s="3" t="str">
        <f t="shared" si="9"/>
        <v>Personal</v>
      </c>
      <c r="D196" s="3" t="str">
        <f t="shared" si="10"/>
        <v>Activo</v>
      </c>
      <c r="E196" s="3" t="str">
        <f t="shared" si="11"/>
        <v>Si</v>
      </c>
    </row>
    <row r="197" spans="1:5" x14ac:dyDescent="0.25">
      <c r="A197" s="1" t="str">
        <f>Real!A197</f>
        <v>0916807845</v>
      </c>
      <c r="B197" s="1" t="str">
        <f>Real!N197</f>
        <v>wilmer199988@gmail.com</v>
      </c>
      <c r="C197" s="3" t="str">
        <f t="shared" si="9"/>
        <v>Personal</v>
      </c>
      <c r="D197" s="3" t="str">
        <f t="shared" si="10"/>
        <v>Activo</v>
      </c>
      <c r="E197" s="3" t="str">
        <f t="shared" si="11"/>
        <v>Si</v>
      </c>
    </row>
    <row r="198" spans="1:5" x14ac:dyDescent="0.25">
      <c r="A198" s="1" t="str">
        <f>Real!A198</f>
        <v>0916808116</v>
      </c>
      <c r="B198" s="1" t="str">
        <f>Real!N198</f>
        <v>mayutv88@hotmail.com</v>
      </c>
      <c r="C198" s="3" t="str">
        <f t="shared" si="9"/>
        <v>Personal</v>
      </c>
      <c r="D198" s="3" t="str">
        <f t="shared" si="10"/>
        <v>Activo</v>
      </c>
      <c r="E198" s="3" t="str">
        <f t="shared" si="11"/>
        <v>Si</v>
      </c>
    </row>
    <row r="199" spans="1:5" x14ac:dyDescent="0.25">
      <c r="A199" s="1" t="str">
        <f>Real!A199</f>
        <v>0916808173</v>
      </c>
      <c r="B199" s="1" t="str">
        <f>Real!N199</f>
        <v>nancytomala5@gmail.com</v>
      </c>
      <c r="C199" s="3" t="str">
        <f t="shared" si="9"/>
        <v>Personal</v>
      </c>
      <c r="D199" s="3" t="str">
        <f t="shared" si="10"/>
        <v>Activo</v>
      </c>
      <c r="E199" s="3" t="str">
        <f t="shared" si="11"/>
        <v>Si</v>
      </c>
    </row>
    <row r="200" spans="1:5" x14ac:dyDescent="0.25">
      <c r="A200" s="1" t="str">
        <f>Real!A200</f>
        <v>0920060621</v>
      </c>
      <c r="B200" s="1" t="str">
        <f>Real!N200</f>
        <v>justynramirez13@gmail.com</v>
      </c>
      <c r="C200" s="3" t="str">
        <f t="shared" si="9"/>
        <v>Personal</v>
      </c>
      <c r="D200" s="3" t="str">
        <f t="shared" si="10"/>
        <v>Activo</v>
      </c>
      <c r="E200" s="3" t="str">
        <f t="shared" si="11"/>
        <v>Si</v>
      </c>
    </row>
    <row r="201" spans="1:5" x14ac:dyDescent="0.25">
      <c r="A201" s="1" t="str">
        <f>Real!A201</f>
        <v>0920060712</v>
      </c>
      <c r="B201" s="1" t="str">
        <f>Real!N201</f>
        <v>shirley.anguisaca@hlbm.gob.ec</v>
      </c>
      <c r="C201" s="3" t="str">
        <f t="shared" si="9"/>
        <v>Personal</v>
      </c>
      <c r="D201" s="3" t="str">
        <f t="shared" si="10"/>
        <v>Activo</v>
      </c>
      <c r="E201" s="3" t="str">
        <f t="shared" si="11"/>
        <v>Si</v>
      </c>
    </row>
    <row r="202" spans="1:5" x14ac:dyDescent="0.25">
      <c r="A202" s="1" t="str">
        <f>Real!A202</f>
        <v>0920060845</v>
      </c>
      <c r="B202" s="1" t="str">
        <f>Real!N202</f>
        <v>ingridchv22@gmail.com</v>
      </c>
      <c r="C202" s="3" t="str">
        <f t="shared" si="9"/>
        <v>Personal</v>
      </c>
      <c r="D202" s="3" t="str">
        <f t="shared" si="10"/>
        <v>Activo</v>
      </c>
      <c r="E202" s="3" t="str">
        <f t="shared" si="11"/>
        <v>Si</v>
      </c>
    </row>
    <row r="203" spans="1:5" x14ac:dyDescent="0.25">
      <c r="A203" s="1" t="str">
        <f>Real!A203</f>
        <v>0920060886</v>
      </c>
      <c r="B203" s="1" t="str">
        <f>Real!N203</f>
        <v>pablojb@live.com</v>
      </c>
      <c r="C203" s="3" t="str">
        <f t="shared" si="9"/>
        <v>Personal</v>
      </c>
      <c r="D203" s="3" t="str">
        <f t="shared" si="10"/>
        <v>Activo</v>
      </c>
      <c r="E203" s="3" t="str">
        <f t="shared" si="11"/>
        <v>Si</v>
      </c>
    </row>
    <row r="204" spans="1:5" x14ac:dyDescent="0.25">
      <c r="A204" s="1" t="str">
        <f>Real!A204</f>
        <v>0920061439</v>
      </c>
      <c r="B204" s="1" t="str">
        <f>Real!N204</f>
        <v>josebaldeon@outlook.com</v>
      </c>
      <c r="C204" s="3" t="str">
        <f t="shared" si="9"/>
        <v>Personal</v>
      </c>
      <c r="D204" s="3" t="str">
        <f t="shared" si="10"/>
        <v>Activo</v>
      </c>
      <c r="E204" s="3" t="str">
        <f t="shared" si="11"/>
        <v>Si</v>
      </c>
    </row>
    <row r="205" spans="1:5" x14ac:dyDescent="0.25">
      <c r="A205" s="1" t="str">
        <f>Real!A205</f>
        <v>0920061728</v>
      </c>
      <c r="B205" s="1" t="str">
        <f>Real!N205</f>
        <v>isidorog@gye.satnet.net</v>
      </c>
      <c r="C205" s="3" t="str">
        <f t="shared" si="9"/>
        <v>Personal</v>
      </c>
      <c r="D205" s="3" t="str">
        <f t="shared" si="10"/>
        <v>Activo</v>
      </c>
      <c r="E205" s="3" t="str">
        <f t="shared" si="11"/>
        <v>Si</v>
      </c>
    </row>
    <row r="206" spans="1:5" x14ac:dyDescent="0.25">
      <c r="A206" s="1" t="str">
        <f>Real!A206</f>
        <v>1350215958</v>
      </c>
      <c r="B206" s="1" t="str">
        <f>Real!N206</f>
        <v>NULL</v>
      </c>
      <c r="C206" s="3" t="str">
        <f t="shared" si="9"/>
        <v>Otro</v>
      </c>
      <c r="D206" s="3" t="str">
        <f t="shared" si="10"/>
        <v>Inactivo</v>
      </c>
      <c r="E206" s="3" t="str">
        <f t="shared" si="11"/>
        <v>No</v>
      </c>
    </row>
    <row r="207" spans="1:5" x14ac:dyDescent="0.25">
      <c r="A207" s="1" t="str">
        <f>Real!A207</f>
        <v>1350217541</v>
      </c>
      <c r="B207" s="1" t="str">
        <f>Real!N207</f>
        <v>riichonel@gmail.com</v>
      </c>
      <c r="C207" s="3" t="str">
        <f t="shared" si="9"/>
        <v>Personal</v>
      </c>
      <c r="D207" s="3" t="str">
        <f t="shared" si="10"/>
        <v>Activo</v>
      </c>
      <c r="E207" s="3" t="str">
        <f t="shared" si="11"/>
        <v>Si</v>
      </c>
    </row>
    <row r="208" spans="1:5" x14ac:dyDescent="0.25">
      <c r="A208" s="1" t="str">
        <f>Real!A208</f>
        <v>1350218564</v>
      </c>
      <c r="B208" s="1" t="str">
        <f>Real!N208</f>
        <v>celioceliovalerianosanchez@gmail.com</v>
      </c>
      <c r="C208" s="3" t="str">
        <f t="shared" si="9"/>
        <v>Personal</v>
      </c>
      <c r="D208" s="3" t="str">
        <f t="shared" si="10"/>
        <v>Activo</v>
      </c>
      <c r="E208" s="3" t="str">
        <f t="shared" si="11"/>
        <v>Si</v>
      </c>
    </row>
    <row r="209" spans="1:5" x14ac:dyDescent="0.25">
      <c r="A209" s="1" t="str">
        <f>Real!A209</f>
        <v>1350218762</v>
      </c>
      <c r="B209" s="1" t="str">
        <f>Real!N209</f>
        <v>selenavera19@hotmail.es</v>
      </c>
      <c r="C209" s="3" t="str">
        <f t="shared" si="9"/>
        <v>Personal</v>
      </c>
      <c r="D209" s="3" t="str">
        <f t="shared" si="10"/>
        <v>Activo</v>
      </c>
      <c r="E209" s="3" t="str">
        <f t="shared" si="11"/>
        <v>Si</v>
      </c>
    </row>
    <row r="210" spans="1:5" x14ac:dyDescent="0.25">
      <c r="A210" s="1" t="str">
        <f>Real!A210</f>
        <v>1350219505</v>
      </c>
      <c r="B210" s="1" t="str">
        <f>Real!N210</f>
        <v>KEVINPONCEVA@GMAIL.COM</v>
      </c>
      <c r="C210" s="3" t="str">
        <f t="shared" si="9"/>
        <v>Personal</v>
      </c>
      <c r="D210" s="3" t="str">
        <f t="shared" si="10"/>
        <v>Activo</v>
      </c>
      <c r="E210" s="3" t="str">
        <f t="shared" si="11"/>
        <v>Si</v>
      </c>
    </row>
    <row r="211" spans="1:5" x14ac:dyDescent="0.25">
      <c r="A211" s="1" t="str">
        <f>Real!A211</f>
        <v>1350220222</v>
      </c>
      <c r="B211" s="1" t="str">
        <f>Real!N211</f>
        <v>rominacedenom@gmail.com</v>
      </c>
      <c r="C211" s="3" t="str">
        <f t="shared" si="9"/>
        <v>Personal</v>
      </c>
      <c r="D211" s="3" t="str">
        <f t="shared" si="10"/>
        <v>Activo</v>
      </c>
      <c r="E211" s="3" t="str">
        <f t="shared" si="11"/>
        <v>Si</v>
      </c>
    </row>
    <row r="212" spans="1:5" x14ac:dyDescent="0.25">
      <c r="A212" s="1" t="str">
        <f>Real!A212</f>
        <v>1350223408</v>
      </c>
      <c r="B212" s="1" t="str">
        <f>Real!N212</f>
        <v>saramendoza5000@gmail.com</v>
      </c>
      <c r="C212" s="3" t="str">
        <f t="shared" si="9"/>
        <v>Personal</v>
      </c>
      <c r="D212" s="3" t="str">
        <f t="shared" si="10"/>
        <v>Activo</v>
      </c>
      <c r="E212" s="3" t="str">
        <f t="shared" si="11"/>
        <v>Si</v>
      </c>
    </row>
    <row r="213" spans="1:5" x14ac:dyDescent="0.25">
      <c r="A213" s="1" t="str">
        <f>Real!A213</f>
        <v>1350224174</v>
      </c>
      <c r="B213" s="1" t="str">
        <f>Real!N213</f>
        <v>henryandradev1999@gmail.com</v>
      </c>
      <c r="C213" s="3" t="str">
        <f t="shared" si="9"/>
        <v>Personal</v>
      </c>
      <c r="D213" s="3" t="str">
        <f t="shared" si="10"/>
        <v>Activo</v>
      </c>
      <c r="E213" s="3" t="str">
        <f t="shared" si="11"/>
        <v>Si</v>
      </c>
    </row>
    <row r="214" spans="1:5" x14ac:dyDescent="0.25">
      <c r="A214" s="1" t="str">
        <f>Real!A214</f>
        <v>1350224299</v>
      </c>
      <c r="B214" s="1" t="str">
        <f>Real!N214</f>
        <v>yulianse248@gmail.com</v>
      </c>
      <c r="C214" s="3" t="str">
        <f t="shared" si="9"/>
        <v>Personal</v>
      </c>
      <c r="D214" s="3" t="str">
        <f t="shared" si="10"/>
        <v>Activo</v>
      </c>
      <c r="E214" s="3" t="str">
        <f t="shared" si="11"/>
        <v>Si</v>
      </c>
    </row>
    <row r="215" spans="1:5" x14ac:dyDescent="0.25">
      <c r="A215" s="1" t="str">
        <f>Real!A215</f>
        <v>1350224299</v>
      </c>
      <c r="B215" s="1" t="str">
        <f>Real!N215</f>
        <v>yulianse248@gmail.com</v>
      </c>
      <c r="C215" s="3" t="str">
        <f t="shared" si="9"/>
        <v>Personal</v>
      </c>
      <c r="D215" s="3" t="str">
        <f t="shared" si="10"/>
        <v>Activo</v>
      </c>
      <c r="E215" s="3" t="str">
        <f t="shared" si="11"/>
        <v>Si</v>
      </c>
    </row>
    <row r="216" spans="1:5" x14ac:dyDescent="0.25">
      <c r="A216" s="1" t="str">
        <f>Real!A216</f>
        <v>1350224588</v>
      </c>
      <c r="B216" s="1" t="str">
        <f>Real!N216</f>
        <v>agorotizaalava@gmail.com</v>
      </c>
      <c r="C216" s="3" t="str">
        <f t="shared" si="9"/>
        <v>Personal</v>
      </c>
      <c r="D216" s="3" t="str">
        <f t="shared" si="10"/>
        <v>Activo</v>
      </c>
      <c r="E216" s="3" t="str">
        <f t="shared" si="11"/>
        <v>Si</v>
      </c>
    </row>
    <row r="217" spans="1:5" x14ac:dyDescent="0.25">
      <c r="A217" s="1" t="str">
        <f>Real!A217</f>
        <v>1350225767</v>
      </c>
      <c r="B217" s="1" t="str">
        <f>Real!N217</f>
        <v>perezpiloso2000@gmail.com</v>
      </c>
      <c r="C217" s="3" t="str">
        <f t="shared" si="9"/>
        <v>Personal</v>
      </c>
      <c r="D217" s="3" t="str">
        <f t="shared" si="10"/>
        <v>Activo</v>
      </c>
      <c r="E217" s="3" t="str">
        <f t="shared" si="11"/>
        <v>Si</v>
      </c>
    </row>
    <row r="218" spans="1:5" x14ac:dyDescent="0.25">
      <c r="A218" s="1" t="str">
        <f>Real!A218</f>
        <v>1350225858</v>
      </c>
      <c r="B218" s="1" t="str">
        <f>Real!N218</f>
        <v>karol.8.1997@gmail.com</v>
      </c>
      <c r="C218" s="3" t="str">
        <f t="shared" si="9"/>
        <v>Personal</v>
      </c>
      <c r="D218" s="3" t="str">
        <f t="shared" si="10"/>
        <v>Activo</v>
      </c>
      <c r="E218" s="3" t="str">
        <f t="shared" si="11"/>
        <v>Si</v>
      </c>
    </row>
    <row r="219" spans="1:5" x14ac:dyDescent="0.25">
      <c r="A219" s="1" t="str">
        <f>Real!A219</f>
        <v>1350226021</v>
      </c>
      <c r="B219" s="1" t="str">
        <f>Real!N219</f>
        <v>NULL</v>
      </c>
      <c r="C219" s="3" t="str">
        <f t="shared" si="9"/>
        <v>Otro</v>
      </c>
      <c r="D219" s="3" t="str">
        <f t="shared" si="10"/>
        <v>Inactivo</v>
      </c>
      <c r="E219" s="3" t="str">
        <f t="shared" si="11"/>
        <v>No</v>
      </c>
    </row>
    <row r="220" spans="1:5" x14ac:dyDescent="0.25">
      <c r="A220" s="1" t="str">
        <f>Real!A220</f>
        <v>1350226146</v>
      </c>
      <c r="B220" s="1" t="str">
        <f>Real!N220</f>
        <v>humbertoemilioca@hotmail.com</v>
      </c>
      <c r="C220" s="3" t="str">
        <f t="shared" si="9"/>
        <v>Personal</v>
      </c>
      <c r="D220" s="3" t="str">
        <f t="shared" si="10"/>
        <v>Activo</v>
      </c>
      <c r="E220" s="3" t="str">
        <f t="shared" si="11"/>
        <v>Si</v>
      </c>
    </row>
    <row r="221" spans="1:5" x14ac:dyDescent="0.25">
      <c r="A221" s="1" t="str">
        <f>Real!A221</f>
        <v>1350226690</v>
      </c>
      <c r="B221" s="1" t="str">
        <f>Real!N221</f>
        <v>NULL</v>
      </c>
      <c r="C221" s="3" t="str">
        <f t="shared" si="9"/>
        <v>Otro</v>
      </c>
      <c r="D221" s="3" t="str">
        <f t="shared" si="10"/>
        <v>Inactivo</v>
      </c>
      <c r="E221" s="3" t="str">
        <f t="shared" si="11"/>
        <v>No</v>
      </c>
    </row>
    <row r="222" spans="1:5" x14ac:dyDescent="0.25">
      <c r="A222" s="1" t="str">
        <f>Real!A222</f>
        <v>1350227565</v>
      </c>
      <c r="B222" s="1" t="str">
        <f>Real!N222</f>
        <v>katubriones@gmail.com</v>
      </c>
      <c r="C222" s="3" t="str">
        <f t="shared" si="9"/>
        <v>Personal</v>
      </c>
      <c r="D222" s="3" t="str">
        <f t="shared" si="10"/>
        <v>Activo</v>
      </c>
      <c r="E222" s="3" t="str">
        <f t="shared" si="11"/>
        <v>Si</v>
      </c>
    </row>
    <row r="223" spans="1:5" x14ac:dyDescent="0.25">
      <c r="A223" s="1" t="str">
        <f>Real!A223</f>
        <v>1350227631</v>
      </c>
      <c r="B223" s="1" t="str">
        <f>Real!N223</f>
        <v>johanareina87@yahoo.com</v>
      </c>
      <c r="C223" s="3" t="str">
        <f t="shared" si="9"/>
        <v>Personal</v>
      </c>
      <c r="D223" s="3" t="str">
        <f t="shared" si="10"/>
        <v>Activo</v>
      </c>
      <c r="E223" s="3" t="str">
        <f t="shared" si="11"/>
        <v>Si</v>
      </c>
    </row>
    <row r="224" spans="1:5" x14ac:dyDescent="0.25">
      <c r="A224" s="1" t="str">
        <f>Real!A224</f>
        <v>1350228407</v>
      </c>
      <c r="B224" s="1" t="str">
        <f>Real!N224</f>
        <v>notiene_12@notiene.com</v>
      </c>
      <c r="C224" s="3" t="str">
        <f t="shared" si="9"/>
        <v>Personal</v>
      </c>
      <c r="D224" s="3" t="str">
        <f t="shared" si="10"/>
        <v>Activo</v>
      </c>
      <c r="E224" s="3" t="str">
        <f t="shared" si="11"/>
        <v>Si</v>
      </c>
    </row>
    <row r="225" spans="1:5" x14ac:dyDescent="0.25">
      <c r="A225" s="1" t="str">
        <f>Real!A225</f>
        <v>1350228480</v>
      </c>
      <c r="B225" s="1" t="str">
        <f>Real!N225</f>
        <v>kariborja14@gmail.com</v>
      </c>
      <c r="C225" s="3" t="str">
        <f t="shared" si="9"/>
        <v>Personal</v>
      </c>
      <c r="D225" s="3" t="str">
        <f t="shared" si="10"/>
        <v>Activo</v>
      </c>
      <c r="E225" s="3" t="str">
        <f t="shared" si="11"/>
        <v>Si</v>
      </c>
    </row>
    <row r="226" spans="1:5" x14ac:dyDescent="0.25">
      <c r="A226" s="1" t="str">
        <f>Real!A226</f>
        <v>1350229868</v>
      </c>
      <c r="B226" s="1" t="str">
        <f>Real!N226</f>
        <v>genessis_cevallos@hotmail.com</v>
      </c>
      <c r="C226" s="3" t="str">
        <f t="shared" si="9"/>
        <v>Personal</v>
      </c>
      <c r="D226" s="3" t="str">
        <f t="shared" si="10"/>
        <v>Activo</v>
      </c>
      <c r="E226" s="3" t="str">
        <f t="shared" si="11"/>
        <v>Si</v>
      </c>
    </row>
    <row r="227" spans="1:5" x14ac:dyDescent="0.25">
      <c r="A227" s="1" t="str">
        <f>Real!A227</f>
        <v>1350230205</v>
      </c>
      <c r="B227" s="1" t="str">
        <f>Real!N227</f>
        <v>NULL</v>
      </c>
      <c r="C227" s="3" t="str">
        <f t="shared" si="9"/>
        <v>Otro</v>
      </c>
      <c r="D227" s="3" t="str">
        <f t="shared" si="10"/>
        <v>Inactivo</v>
      </c>
      <c r="E227" s="3" t="str">
        <f t="shared" si="11"/>
        <v>No</v>
      </c>
    </row>
    <row r="228" spans="1:5" x14ac:dyDescent="0.25">
      <c r="A228" s="1" t="str">
        <f>Real!A228</f>
        <v>1350230593</v>
      </c>
      <c r="B228" s="1" t="str">
        <f>Real!N228</f>
        <v>maripeldrte312@gmail.com</v>
      </c>
      <c r="C228" s="3" t="str">
        <f t="shared" si="9"/>
        <v>Personal</v>
      </c>
      <c r="D228" s="3" t="str">
        <f t="shared" si="10"/>
        <v>Activo</v>
      </c>
      <c r="E228" s="3" t="str">
        <f t="shared" si="11"/>
        <v>Si</v>
      </c>
    </row>
    <row r="229" spans="1:5" x14ac:dyDescent="0.25">
      <c r="A229" s="1" t="str">
        <f>Real!A229</f>
        <v>1350230833</v>
      </c>
      <c r="B229" s="1" t="str">
        <f>Real!N229</f>
        <v>yohanroman533@gmail.com</v>
      </c>
      <c r="C229" s="3" t="str">
        <f t="shared" si="9"/>
        <v>Personal</v>
      </c>
      <c r="D229" s="3" t="str">
        <f t="shared" si="10"/>
        <v>Activo</v>
      </c>
      <c r="E229" s="3" t="str">
        <f t="shared" si="11"/>
        <v>Si</v>
      </c>
    </row>
    <row r="230" spans="1:5" x14ac:dyDescent="0.25">
      <c r="A230" s="1" t="str">
        <f>Real!A230</f>
        <v>1350231997</v>
      </c>
      <c r="B230" s="1" t="str">
        <f>Real!N230</f>
        <v>cedeno.ines18@gmail.com</v>
      </c>
      <c r="C230" s="3" t="str">
        <f t="shared" si="9"/>
        <v>Personal</v>
      </c>
      <c r="D230" s="3" t="str">
        <f t="shared" si="10"/>
        <v>Activo</v>
      </c>
      <c r="E230" s="3" t="str">
        <f t="shared" si="11"/>
        <v>Si</v>
      </c>
    </row>
    <row r="231" spans="1:5" x14ac:dyDescent="0.25">
      <c r="A231" s="1" t="str">
        <f>Real!A231</f>
        <v>1350233431</v>
      </c>
      <c r="B231" s="1" t="str">
        <f>Real!N231</f>
        <v>johnmolina.m23@gmail.com</v>
      </c>
      <c r="C231" s="3" t="str">
        <f t="shared" si="9"/>
        <v>Personal</v>
      </c>
      <c r="D231" s="3" t="str">
        <f t="shared" si="10"/>
        <v>Activo</v>
      </c>
      <c r="E231" s="3" t="str">
        <f t="shared" si="11"/>
        <v>Si</v>
      </c>
    </row>
    <row r="232" spans="1:5" x14ac:dyDescent="0.25">
      <c r="A232" s="1" t="str">
        <f>Real!A232</f>
        <v>1350233845</v>
      </c>
      <c r="B232" s="1" t="str">
        <f>Real!N232</f>
        <v>stebandariomacias@gmail.com</v>
      </c>
      <c r="C232" s="3" t="str">
        <f t="shared" si="9"/>
        <v>Personal</v>
      </c>
      <c r="D232" s="3" t="str">
        <f t="shared" si="10"/>
        <v>Activo</v>
      </c>
      <c r="E232" s="3" t="str">
        <f t="shared" si="11"/>
        <v>Si</v>
      </c>
    </row>
    <row r="233" spans="1:5" x14ac:dyDescent="0.25">
      <c r="A233" s="1" t="str">
        <f>Real!A233</f>
        <v>1350234496</v>
      </c>
      <c r="B233" s="1" t="str">
        <f>Real!N233</f>
        <v>victormsmero@gmail.com</v>
      </c>
      <c r="C233" s="3" t="str">
        <f t="shared" si="9"/>
        <v>Personal</v>
      </c>
      <c r="D233" s="3" t="str">
        <f t="shared" si="10"/>
        <v>Activo</v>
      </c>
      <c r="E233" s="3" t="str">
        <f t="shared" si="11"/>
        <v>Si</v>
      </c>
    </row>
    <row r="234" spans="1:5" x14ac:dyDescent="0.25">
      <c r="A234" s="1" t="str">
        <f>Real!A234</f>
        <v>1350234876</v>
      </c>
      <c r="B234" s="1" t="str">
        <f>Real!N234</f>
        <v>hectorquijije031@gmail.com</v>
      </c>
      <c r="C234" s="3" t="str">
        <f t="shared" si="9"/>
        <v>Personal</v>
      </c>
      <c r="D234" s="3" t="str">
        <f t="shared" si="10"/>
        <v>Activo</v>
      </c>
      <c r="E234" s="3" t="str">
        <f t="shared" si="11"/>
        <v>Si</v>
      </c>
    </row>
    <row r="235" spans="1:5" x14ac:dyDescent="0.25">
      <c r="A235" s="1" t="str">
        <f>Real!A235</f>
        <v>1350235030</v>
      </c>
      <c r="B235" s="1" t="str">
        <f>Real!N235</f>
        <v>merodereck63@gmail.com</v>
      </c>
      <c r="C235" s="3" t="str">
        <f t="shared" si="9"/>
        <v>Personal</v>
      </c>
      <c r="D235" s="3" t="str">
        <f t="shared" si="10"/>
        <v>Activo</v>
      </c>
      <c r="E235" s="3" t="str">
        <f t="shared" si="11"/>
        <v>Si</v>
      </c>
    </row>
    <row r="236" spans="1:5" x14ac:dyDescent="0.25">
      <c r="A236" s="1" t="str">
        <f>Real!A236</f>
        <v>1350235303</v>
      </c>
      <c r="B236" s="1" t="str">
        <f>Real!N236</f>
        <v>velezraul1997@gmail.com</v>
      </c>
      <c r="C236" s="3" t="str">
        <f t="shared" si="9"/>
        <v>Personal</v>
      </c>
      <c r="D236" s="3" t="str">
        <f t="shared" si="10"/>
        <v>Activo</v>
      </c>
      <c r="E236" s="3" t="str">
        <f t="shared" si="11"/>
        <v>Si</v>
      </c>
    </row>
    <row r="237" spans="1:5" x14ac:dyDescent="0.25">
      <c r="A237" s="1" t="str">
        <f>Real!A237</f>
        <v>1350236178</v>
      </c>
      <c r="B237" s="1" t="str">
        <f>Real!N237</f>
        <v>yessicaloor135@gmail.com</v>
      </c>
      <c r="C237" s="3" t="str">
        <f t="shared" si="9"/>
        <v>Personal</v>
      </c>
      <c r="D237" s="3" t="str">
        <f t="shared" si="10"/>
        <v>Activo</v>
      </c>
      <c r="E237" s="3" t="str">
        <f t="shared" si="11"/>
        <v>Si</v>
      </c>
    </row>
    <row r="238" spans="1:5" x14ac:dyDescent="0.25">
      <c r="A238" s="1" t="str">
        <f>Real!A238</f>
        <v>1350238331</v>
      </c>
      <c r="B238" s="1" t="str">
        <f>Real!N238</f>
        <v>margaritaelizabethsc29@hotmail.com</v>
      </c>
      <c r="C238" s="3" t="str">
        <f t="shared" si="9"/>
        <v>Personal</v>
      </c>
      <c r="D238" s="3" t="str">
        <f t="shared" si="10"/>
        <v>Activo</v>
      </c>
      <c r="E238" s="3" t="str">
        <f t="shared" si="11"/>
        <v>Si</v>
      </c>
    </row>
    <row r="239" spans="1:5" x14ac:dyDescent="0.25">
      <c r="A239" s="1" t="str">
        <f>Real!A239</f>
        <v>1350238331</v>
      </c>
      <c r="B239" s="1" t="str">
        <f>Real!N239</f>
        <v>margaritaelizabethsc29@hotmail.com</v>
      </c>
      <c r="C239" s="3" t="str">
        <f t="shared" si="9"/>
        <v>Personal</v>
      </c>
      <c r="D239" s="3" t="str">
        <f t="shared" si="10"/>
        <v>Activo</v>
      </c>
      <c r="E239" s="3" t="str">
        <f t="shared" si="11"/>
        <v>Si</v>
      </c>
    </row>
    <row r="240" spans="1:5" x14ac:dyDescent="0.25">
      <c r="A240" s="1" t="str">
        <f>Real!A240</f>
        <v>1350238711</v>
      </c>
      <c r="B240" s="1" t="str">
        <f>Real!N240</f>
        <v>luisferzamloor2003@gmail.com</v>
      </c>
      <c r="C240" s="3" t="str">
        <f t="shared" si="9"/>
        <v>Personal</v>
      </c>
      <c r="D240" s="3" t="str">
        <f t="shared" si="10"/>
        <v>Activo</v>
      </c>
      <c r="E240" s="3" t="str">
        <f t="shared" si="11"/>
        <v>Si</v>
      </c>
    </row>
    <row r="241" spans="1:5" x14ac:dyDescent="0.25">
      <c r="A241" s="1" t="str">
        <f>Real!A241</f>
        <v>1350238760</v>
      </c>
      <c r="B241" s="1" t="str">
        <f>Real!N241</f>
        <v>jb1350238760@gmail.com</v>
      </c>
      <c r="C241" s="3" t="str">
        <f t="shared" si="9"/>
        <v>Personal</v>
      </c>
      <c r="D241" s="3" t="str">
        <f t="shared" si="10"/>
        <v>Activo</v>
      </c>
      <c r="E241" s="3" t="str">
        <f t="shared" si="11"/>
        <v>Si</v>
      </c>
    </row>
    <row r="242" spans="1:5" x14ac:dyDescent="0.25">
      <c r="A242" s="1" t="str">
        <f>Real!A242</f>
        <v>1350239446</v>
      </c>
      <c r="B242" s="1" t="str">
        <f>Real!N242</f>
        <v>daikogiler@gmail.com</v>
      </c>
      <c r="C242" s="3" t="str">
        <f t="shared" si="9"/>
        <v>Personal</v>
      </c>
      <c r="D242" s="3" t="str">
        <f t="shared" si="10"/>
        <v>Activo</v>
      </c>
      <c r="E242" s="3" t="str">
        <f t="shared" si="11"/>
        <v>Si</v>
      </c>
    </row>
    <row r="243" spans="1:5" x14ac:dyDescent="0.25">
      <c r="A243" s="1" t="str">
        <f>Real!A243</f>
        <v>1350240337</v>
      </c>
      <c r="B243" s="1" t="str">
        <f>Real!N243</f>
        <v>yandridaniel23@hotmail.com</v>
      </c>
      <c r="C243" s="3" t="str">
        <f t="shared" si="9"/>
        <v>Personal</v>
      </c>
      <c r="D243" s="3" t="str">
        <f t="shared" si="10"/>
        <v>Activo</v>
      </c>
      <c r="E243" s="3" t="str">
        <f t="shared" si="11"/>
        <v>Si</v>
      </c>
    </row>
    <row r="244" spans="1:5" x14ac:dyDescent="0.25">
      <c r="A244" s="1" t="str">
        <f>Real!A244</f>
        <v>1350241053</v>
      </c>
      <c r="B244" s="1" t="str">
        <f>Real!N244</f>
        <v>merchanjd21@gmail.com</v>
      </c>
      <c r="C244" s="3" t="str">
        <f t="shared" si="9"/>
        <v>Personal</v>
      </c>
      <c r="D244" s="3" t="str">
        <f t="shared" si="10"/>
        <v>Activo</v>
      </c>
      <c r="E244" s="3" t="str">
        <f t="shared" si="11"/>
        <v>Si</v>
      </c>
    </row>
    <row r="245" spans="1:5" x14ac:dyDescent="0.25">
      <c r="A245" s="1" t="str">
        <f>Real!A245</f>
        <v>1350242275</v>
      </c>
      <c r="B245" s="1" t="str">
        <f>Real!N245</f>
        <v>romiquirozchavez@gmail.com</v>
      </c>
      <c r="C245" s="3" t="str">
        <f t="shared" si="9"/>
        <v>Personal</v>
      </c>
      <c r="D245" s="3" t="str">
        <f t="shared" si="10"/>
        <v>Activo</v>
      </c>
      <c r="E245" s="3" t="str">
        <f t="shared" si="11"/>
        <v>Si</v>
      </c>
    </row>
    <row r="246" spans="1:5" x14ac:dyDescent="0.25">
      <c r="A246" s="1" t="str">
        <f>Real!A246</f>
        <v>1350242366</v>
      </c>
      <c r="B246" s="1" t="str">
        <f>Real!N246</f>
        <v>k3niapesantes@gmail.com</v>
      </c>
      <c r="C246" s="3" t="str">
        <f t="shared" si="9"/>
        <v>Personal</v>
      </c>
      <c r="D246" s="3" t="str">
        <f t="shared" si="10"/>
        <v>Activo</v>
      </c>
      <c r="E246" s="3" t="str">
        <f t="shared" si="11"/>
        <v>Si</v>
      </c>
    </row>
    <row r="247" spans="1:5" x14ac:dyDescent="0.25">
      <c r="A247" s="1" t="str">
        <f>Real!A247</f>
        <v>1350242697</v>
      </c>
      <c r="B247" s="1" t="str">
        <f>Real!N247</f>
        <v>NULL</v>
      </c>
      <c r="C247" s="3" t="str">
        <f t="shared" si="9"/>
        <v>Otro</v>
      </c>
      <c r="D247" s="3" t="str">
        <f t="shared" si="10"/>
        <v>Inactivo</v>
      </c>
      <c r="E247" s="3" t="str">
        <f t="shared" si="11"/>
        <v>No</v>
      </c>
    </row>
    <row r="248" spans="1:5" x14ac:dyDescent="0.25">
      <c r="A248" s="1" t="str">
        <f>Real!A248</f>
        <v>1350242911</v>
      </c>
      <c r="B248" s="1" t="str">
        <f>Real!N248</f>
        <v>jmore9148@gmail.com</v>
      </c>
      <c r="C248" s="3" t="str">
        <f t="shared" si="9"/>
        <v>Personal</v>
      </c>
      <c r="D248" s="3" t="str">
        <f t="shared" si="10"/>
        <v>Activo</v>
      </c>
      <c r="E248" s="3" t="str">
        <f t="shared" si="11"/>
        <v>Si</v>
      </c>
    </row>
    <row r="249" spans="1:5" x14ac:dyDescent="0.25">
      <c r="A249" s="1" t="str">
        <f>Real!A249</f>
        <v>1350243331</v>
      </c>
      <c r="B249" s="1" t="str">
        <f>Real!N249</f>
        <v>fernandezruben778@yopmail.com</v>
      </c>
      <c r="C249" s="3" t="str">
        <f t="shared" si="9"/>
        <v>Personal</v>
      </c>
      <c r="D249" s="3" t="str">
        <f t="shared" si="10"/>
        <v>Activo</v>
      </c>
      <c r="E249" s="3" t="str">
        <f t="shared" si="11"/>
        <v>Si</v>
      </c>
    </row>
    <row r="250" spans="1:5" x14ac:dyDescent="0.25">
      <c r="A250" s="1" t="str">
        <f>Real!A250</f>
        <v>1350243976</v>
      </c>
      <c r="B250" s="1" t="str">
        <f>Real!N250</f>
        <v>hnagemarafaela@gmail.com</v>
      </c>
      <c r="C250" s="3" t="str">
        <f t="shared" si="9"/>
        <v>Personal</v>
      </c>
      <c r="D250" s="3" t="str">
        <f t="shared" si="10"/>
        <v>Activo</v>
      </c>
      <c r="E250" s="3" t="str">
        <f t="shared" si="11"/>
        <v>Si</v>
      </c>
    </row>
    <row r="251" spans="1:5" x14ac:dyDescent="0.25">
      <c r="A251" s="1" t="str">
        <f>Real!A251</f>
        <v>1350245492</v>
      </c>
      <c r="B251" s="1" t="str">
        <f>Real!N251</f>
        <v>valentinazam02@gmail.com</v>
      </c>
      <c r="C251" s="3" t="str">
        <f t="shared" si="9"/>
        <v>Personal</v>
      </c>
      <c r="D251" s="3" t="str">
        <f t="shared" si="10"/>
        <v>Activo</v>
      </c>
      <c r="E251" s="3" t="str">
        <f t="shared" si="11"/>
        <v>Si</v>
      </c>
    </row>
    <row r="252" spans="1:5" x14ac:dyDescent="0.25">
      <c r="A252" s="1" t="str">
        <f>Real!A252</f>
        <v>1350247092</v>
      </c>
      <c r="B252" s="1" t="str">
        <f>Real!N252</f>
        <v>katherinepalma596@gmail.com</v>
      </c>
      <c r="C252" s="3" t="str">
        <f t="shared" si="9"/>
        <v>Personal</v>
      </c>
      <c r="D252" s="3" t="str">
        <f t="shared" si="10"/>
        <v>Activo</v>
      </c>
      <c r="E252" s="3" t="str">
        <f t="shared" si="11"/>
        <v>Si</v>
      </c>
    </row>
    <row r="253" spans="1:5" x14ac:dyDescent="0.25">
      <c r="A253" s="1" t="str">
        <f>Real!A253</f>
        <v>1350248256</v>
      </c>
      <c r="B253" s="1" t="str">
        <f>Real!N253</f>
        <v>jenpaher.11@gmail.com</v>
      </c>
      <c r="C253" s="3" t="str">
        <f t="shared" si="9"/>
        <v>Personal</v>
      </c>
      <c r="D253" s="3" t="str">
        <f t="shared" si="10"/>
        <v>Activo</v>
      </c>
      <c r="E253" s="3" t="str">
        <f t="shared" si="11"/>
        <v>Si</v>
      </c>
    </row>
    <row r="254" spans="1:5" x14ac:dyDescent="0.25">
      <c r="A254" s="1" t="str">
        <f>Real!A254</f>
        <v>1350248645</v>
      </c>
      <c r="B254" s="1" t="str">
        <f>Real!N254</f>
        <v>josue_cedeno54@gmail.com</v>
      </c>
      <c r="C254" s="3" t="str">
        <f t="shared" si="9"/>
        <v>Personal</v>
      </c>
      <c r="D254" s="3" t="str">
        <f t="shared" si="10"/>
        <v>Activo</v>
      </c>
      <c r="E254" s="3" t="str">
        <f t="shared" si="11"/>
        <v>Si</v>
      </c>
    </row>
    <row r="255" spans="1:5" x14ac:dyDescent="0.25">
      <c r="A255" s="1" t="str">
        <f>Real!A255</f>
        <v>1350249270</v>
      </c>
      <c r="B255" s="1" t="str">
        <f>Real!N255</f>
        <v>mariacusme14@gmail.com</v>
      </c>
      <c r="C255" s="3" t="str">
        <f t="shared" si="9"/>
        <v>Personal</v>
      </c>
      <c r="D255" s="3" t="str">
        <f t="shared" si="10"/>
        <v>Activo</v>
      </c>
      <c r="E255" s="3" t="str">
        <f t="shared" si="11"/>
        <v>Si</v>
      </c>
    </row>
    <row r="256" spans="1:5" x14ac:dyDescent="0.25">
      <c r="A256" s="1" t="str">
        <f>Real!A256</f>
        <v>1350250021</v>
      </c>
      <c r="B256" s="1" t="str">
        <f>Real!N256</f>
        <v>contabilidad@rrdc.com.ec</v>
      </c>
      <c r="C256" s="3" t="str">
        <f t="shared" si="9"/>
        <v>Personal</v>
      </c>
      <c r="D256" s="3" t="str">
        <f t="shared" si="10"/>
        <v>Activo</v>
      </c>
      <c r="E256" s="3" t="str">
        <f t="shared" si="11"/>
        <v>Si</v>
      </c>
    </row>
    <row r="257" spans="1:5" x14ac:dyDescent="0.25">
      <c r="A257" s="1" t="str">
        <f>Real!A257</f>
        <v>1350250963</v>
      </c>
      <c r="B257" s="1" t="str">
        <f>Real!N257</f>
        <v>seauginloo.135@gmail.com</v>
      </c>
      <c r="C257" s="3" t="str">
        <f t="shared" si="9"/>
        <v>Personal</v>
      </c>
      <c r="D257" s="3" t="str">
        <f t="shared" si="10"/>
        <v>Activo</v>
      </c>
      <c r="E257" s="3" t="str">
        <f t="shared" si="11"/>
        <v>Si</v>
      </c>
    </row>
    <row r="258" spans="1:5" x14ac:dyDescent="0.25">
      <c r="A258" s="1" t="str">
        <f>Real!A258</f>
        <v>1350251672</v>
      </c>
      <c r="B258" s="1" t="str">
        <f>Real!N258</f>
        <v>virginiapalma.m@gmail.com</v>
      </c>
      <c r="C258" s="3" t="str">
        <f t="shared" si="9"/>
        <v>Personal</v>
      </c>
      <c r="D258" s="3" t="str">
        <f t="shared" si="10"/>
        <v>Activo</v>
      </c>
      <c r="E258" s="3" t="str">
        <f t="shared" si="11"/>
        <v>Si</v>
      </c>
    </row>
    <row r="259" spans="1:5" x14ac:dyDescent="0.25">
      <c r="A259" s="1" t="str">
        <f>Real!A259</f>
        <v>1350253082</v>
      </c>
      <c r="B259" s="1" t="str">
        <f>Real!N259</f>
        <v>abelarteaga2005@gmail.com</v>
      </c>
      <c r="C259" s="3" t="str">
        <f t="shared" ref="C259:C263" si="12">IF(TRIM(B259)&lt;&gt;"NULL","Personal","Otro")</f>
        <v>Personal</v>
      </c>
      <c r="D259" s="3" t="str">
        <f t="shared" ref="D259:D263" si="13">IF(C259="Personal","Activo","Inactivo")</f>
        <v>Activo</v>
      </c>
      <c r="E259" s="3" t="str">
        <f t="shared" ref="E259:E263" si="14">IF(D259="Activo","Si","No")</f>
        <v>Si</v>
      </c>
    </row>
    <row r="260" spans="1:5" x14ac:dyDescent="0.25">
      <c r="A260" s="1" t="str">
        <f>Real!A260</f>
        <v>1350253124</v>
      </c>
      <c r="B260" s="1" t="str">
        <f>Real!N260</f>
        <v>jdaniel-96@live.com</v>
      </c>
      <c r="C260" s="3" t="str">
        <f t="shared" si="12"/>
        <v>Personal</v>
      </c>
      <c r="D260" s="3" t="str">
        <f t="shared" si="13"/>
        <v>Activo</v>
      </c>
      <c r="E260" s="3" t="str">
        <f t="shared" si="14"/>
        <v>Si</v>
      </c>
    </row>
    <row r="261" spans="1:5" x14ac:dyDescent="0.25">
      <c r="A261" s="1" t="str">
        <f>Real!A261</f>
        <v>1350253397</v>
      </c>
      <c r="B261" s="1" t="str">
        <f>Real!N261</f>
        <v>NULL</v>
      </c>
      <c r="C261" s="3" t="str">
        <f t="shared" si="12"/>
        <v>Otro</v>
      </c>
      <c r="D261" s="3" t="str">
        <f t="shared" si="13"/>
        <v>Inactivo</v>
      </c>
      <c r="E261" s="3" t="str">
        <f t="shared" si="14"/>
        <v>No</v>
      </c>
    </row>
    <row r="262" spans="1:5" x14ac:dyDescent="0.25">
      <c r="A262" s="1" t="str">
        <f>Real!A262</f>
        <v>1350254601</v>
      </c>
      <c r="B262" s="1" t="str">
        <f>Real!N262</f>
        <v>nominas101@gquirola.com</v>
      </c>
      <c r="C262" s="3" t="str">
        <f t="shared" si="12"/>
        <v>Personal</v>
      </c>
      <c r="D262" s="3" t="str">
        <f t="shared" si="13"/>
        <v>Activo</v>
      </c>
      <c r="E262" s="3" t="str">
        <f t="shared" si="14"/>
        <v>Si</v>
      </c>
    </row>
    <row r="263" spans="1:5" x14ac:dyDescent="0.25">
      <c r="A263" s="1" t="str">
        <f>Real!A263</f>
        <v>1350255228</v>
      </c>
      <c r="B263" s="1" t="str">
        <f>Real!N263</f>
        <v>alsk@gmail.com</v>
      </c>
      <c r="C263" s="3" t="str">
        <f t="shared" si="12"/>
        <v>Personal</v>
      </c>
      <c r="D263" s="3" t="str">
        <f t="shared" si="13"/>
        <v>Activo</v>
      </c>
      <c r="E263" s="3" t="str">
        <f t="shared" si="14"/>
        <v>Si</v>
      </c>
    </row>
    <row r="264" spans="1:5" x14ac:dyDescent="0.25">
      <c r="A264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9C25-528B-4056-AC8A-BF1636BDBDEE}">
  <dimension ref="A1:B262"/>
  <sheetViews>
    <sheetView workbookViewId="0">
      <selection activeCell="B262" sqref="B1:B262"/>
    </sheetView>
  </sheetViews>
  <sheetFormatPr baseColWidth="10" defaultRowHeight="15" x14ac:dyDescent="0.25"/>
  <cols>
    <col min="1" max="1" width="32" bestFit="1" customWidth="1"/>
    <col min="2" max="2" width="101.5703125" bestFit="1" customWidth="1"/>
  </cols>
  <sheetData>
    <row r="1" spans="1:2" x14ac:dyDescent="0.25">
      <c r="A1" t="s">
        <v>2882</v>
      </c>
      <c r="B1" t="str">
        <f>CONCATENATE(A1 &amp; "'" &amp; OrdenadaMail!A2 &amp; "','" &amp; OrdenadaMail!B2 &amp; "','" &amp; OrdenadaMail!C2 &amp; "','" &amp; OrdenadaMail!D2 &amp; "','"&amp;OrdenadaMail!E2&amp;"')")</f>
        <v>INSERT INTO tbl_mail VALUES('1716459555','christian_ile@hotmail.com','Personal','Activo','Si')</v>
      </c>
    </row>
    <row r="2" spans="1:2" x14ac:dyDescent="0.25">
      <c r="A2" t="s">
        <v>2882</v>
      </c>
      <c r="B2" t="str">
        <f>CONCATENATE(A2 &amp; "'" &amp; OrdenadaMail!A3 &amp; "','" &amp; OrdenadaMail!B3 &amp; "','" &amp; OrdenadaMail!C3 &amp; "','" &amp; OrdenadaMail!D3 &amp; "','"&amp;OrdenadaMail!E3&amp;"')")</f>
        <v>INSERT INTO tbl_mail VALUES('1716459936','vetz@live.cl','Personal','Activo','Si')</v>
      </c>
    </row>
    <row r="3" spans="1:2" x14ac:dyDescent="0.25">
      <c r="A3" t="s">
        <v>2882</v>
      </c>
      <c r="B3" t="str">
        <f>CONCATENATE(A3 &amp; "'" &amp; OrdenadaMail!A4 &amp; "','" &amp; OrdenadaMail!B4 &amp; "','" &amp; OrdenadaMail!C4 &amp; "','" &amp; OrdenadaMail!D4 &amp; "','"&amp;OrdenadaMail!E4&amp;"')")</f>
        <v>INSERT INTO tbl_mail VALUES('1716460140','faustoushina83@gmail.com','Personal','Activo','Si')</v>
      </c>
    </row>
    <row r="4" spans="1:2" x14ac:dyDescent="0.25">
      <c r="A4" t="s">
        <v>2882</v>
      </c>
      <c r="B4" t="str">
        <f>CONCATENATE(A4 &amp; "'" &amp; OrdenadaMail!A5 &amp; "','" &amp; OrdenadaMail!B5 &amp; "','" &amp; OrdenadaMail!C5 &amp; "','" &amp; OrdenadaMail!D5 &amp; "','"&amp;OrdenadaMail!E5&amp;"')")</f>
        <v>INSERT INTO tbl_mail VALUES('1716460256','guidopatricioenriquez@yahoo.es','Personal','Activo','Si')</v>
      </c>
    </row>
    <row r="5" spans="1:2" x14ac:dyDescent="0.25">
      <c r="A5" t="s">
        <v>2882</v>
      </c>
      <c r="B5" t="str">
        <f>CONCATENATE(A5 &amp; "'" &amp; OrdenadaMail!A6 &amp; "','" &amp; OrdenadaMail!B6 &amp; "','" &amp; OrdenadaMail!C6 &amp; "','" &amp; OrdenadaMail!D6 &amp; "','"&amp;OrdenadaMail!E6&amp;"')")</f>
        <v>INSERT INTO tbl_mail VALUES('1716460611','josepumacuro15@gmail.com','Personal','Activo','Si')</v>
      </c>
    </row>
    <row r="6" spans="1:2" x14ac:dyDescent="0.25">
      <c r="A6" t="s">
        <v>2882</v>
      </c>
      <c r="B6" t="str">
        <f>CONCATENATE(A6 &amp; "'" &amp; OrdenadaMail!A7 &amp; "','" &amp; OrdenadaMail!B7 &amp; "','" &amp; OrdenadaMail!C7 &amp; "','" &amp; OrdenadaMail!D7 &amp; "','"&amp;OrdenadaMail!E7&amp;"')")</f>
        <v>INSERT INTO tbl_mail VALUES('1716460751','tvcamacho@hotmail.es','Personal','Activo','Si')</v>
      </c>
    </row>
    <row r="7" spans="1:2" x14ac:dyDescent="0.25">
      <c r="A7" t="s">
        <v>2882</v>
      </c>
      <c r="B7" t="str">
        <f>CONCATENATE(A7 &amp; "'" &amp; OrdenadaMail!A8 &amp; "','" &amp; OrdenadaMail!B8 &amp; "','" &amp; OrdenadaMail!C8 &amp; "','" &amp; OrdenadaMail!D8 &amp; "','"&amp;OrdenadaMail!E8&amp;"')")</f>
        <v>INSERT INTO tbl_mail VALUES('1716460918','juanitoarevalo@hotmail.com','Personal','Activo','Si')</v>
      </c>
    </row>
    <row r="8" spans="1:2" x14ac:dyDescent="0.25">
      <c r="A8" t="s">
        <v>2882</v>
      </c>
      <c r="B8" t="str">
        <f>CONCATENATE(A8 &amp; "'" &amp; OrdenadaMail!A9 &amp; "','" &amp; OrdenadaMail!B9 &amp; "','" &amp; OrdenadaMail!C9 &amp; "','" &amp; OrdenadaMail!D9 &amp; "','"&amp;OrdenadaMail!E9&amp;"')")</f>
        <v>INSERT INTO tbl_mail VALUES('1716461007','leptos6891@gmail.com','Personal','Activo','Si')</v>
      </c>
    </row>
    <row r="9" spans="1:2" x14ac:dyDescent="0.25">
      <c r="A9" t="s">
        <v>2882</v>
      </c>
      <c r="B9" t="str">
        <f>CONCATENATE(A9 &amp; "'" &amp; OrdenadaMail!A10 &amp; "','" &amp; OrdenadaMail!B10 &amp; "','" &amp; OrdenadaMail!C10 &amp; "','" &amp; OrdenadaMail!D10 &amp; "','"&amp;OrdenadaMail!E10&amp;"')")</f>
        <v>INSERT INTO tbl_mail VALUES('1716461643','dayraisabel7@gmail.com','Personal','Activo','Si')</v>
      </c>
    </row>
    <row r="10" spans="1:2" x14ac:dyDescent="0.25">
      <c r="A10" t="s">
        <v>2882</v>
      </c>
      <c r="B10" t="str">
        <f>CONCATENATE(A10 &amp; "'" &amp; OrdenadaMail!A11 &amp; "','" &amp; OrdenadaMail!B11 &amp; "','" &amp; OrdenadaMail!C11 &amp; "','" &amp; OrdenadaMail!D11 &amp; "','"&amp;OrdenadaMail!E11&amp;"')")</f>
        <v>INSERT INTO tbl_mail VALUES('1716492655','tabeqo@hotmail.com','Personal','Activo','Si')</v>
      </c>
    </row>
    <row r="11" spans="1:2" x14ac:dyDescent="0.25">
      <c r="A11" t="s">
        <v>2882</v>
      </c>
      <c r="B11" t="str">
        <f>CONCATENATE(A11 &amp; "'" &amp; OrdenadaMail!A12 &amp; "','" &amp; OrdenadaMail!B12 &amp; "','" &amp; OrdenadaMail!C12 &amp; "','" &amp; OrdenadaMail!D12 &amp; "','"&amp;OrdenadaMail!E12&amp;"')")</f>
        <v>INSERT INTO tbl_mail VALUES('1716492853','abcde1234@hotmail.com','Personal','Activo','Si')</v>
      </c>
    </row>
    <row r="12" spans="1:2" x14ac:dyDescent="0.25">
      <c r="A12" t="s">
        <v>2882</v>
      </c>
      <c r="B12" t="str">
        <f>CONCATENATE(A12 &amp; "'" &amp; OrdenadaMail!A13 &amp; "','" &amp; OrdenadaMail!B13 &amp; "','" &amp; OrdenadaMail!C13 &amp; "','" &amp; OrdenadaMail!D13 &amp; "','"&amp;OrdenadaMail!E13&amp;"')")</f>
        <v>INSERT INTO tbl_mail VALUES('1716492929','carlosalquinga@hotmail.com','Personal','Activo','Si')</v>
      </c>
    </row>
    <row r="13" spans="1:2" x14ac:dyDescent="0.25">
      <c r="A13" t="s">
        <v>2882</v>
      </c>
      <c r="B13" t="str">
        <f>CONCATENATE(A13 &amp; "'" &amp; OrdenadaMail!A14 &amp; "','" &amp; OrdenadaMail!B14 &amp; "','" &amp; OrdenadaMail!C14 &amp; "','" &amp; OrdenadaMail!D14 &amp; "','"&amp;OrdenadaMail!E14&amp;"')")</f>
        <v>INSERT INTO tbl_mail VALUES('1716493349','NULL','Otro','Inactivo','No')</v>
      </c>
    </row>
    <row r="14" spans="1:2" x14ac:dyDescent="0.25">
      <c r="A14" t="s">
        <v>2882</v>
      </c>
      <c r="B14" t="str">
        <f>CONCATENATE(A14 &amp; "'" &amp; OrdenadaMail!A15 &amp; "','" &amp; OrdenadaMail!B15 &amp; "','" &amp; OrdenadaMail!C15 &amp; "','" &amp; OrdenadaMail!D15 &amp; "','"&amp;OrdenadaMail!E15&amp;"')")</f>
        <v>INSERT INTO tbl_mail VALUES('1716493745','miflaquis_69@hotmail.com','Personal','Activo','Si')</v>
      </c>
    </row>
    <row r="15" spans="1:2" x14ac:dyDescent="0.25">
      <c r="A15" t="s">
        <v>2882</v>
      </c>
      <c r="B15" t="str">
        <f>CONCATENATE(A15 &amp; "'" &amp; OrdenadaMail!A16 &amp; "','" &amp; OrdenadaMail!B16 &amp; "','" &amp; OrdenadaMail!C16 &amp; "','" &amp; OrdenadaMail!D16 &amp; "','"&amp;OrdenadaMail!E16&amp;"')")</f>
        <v>INSERT INTO tbl_mail VALUES('1716493810','andrekogranja@hotmail.com','Personal','Activo','Si')</v>
      </c>
    </row>
    <row r="16" spans="1:2" x14ac:dyDescent="0.25">
      <c r="A16" t="s">
        <v>2882</v>
      </c>
      <c r="B16" t="str">
        <f>CONCATENATE(A16 &amp; "'" &amp; OrdenadaMail!A17 &amp; "','" &amp; OrdenadaMail!B17 &amp; "','" &amp; OrdenadaMail!C17 &amp; "','" &amp; OrdenadaMail!D17 &amp; "','"&amp;OrdenadaMail!E17&amp;"')")</f>
        <v>INSERT INTO tbl_mail VALUES('1716494206','cristina1985catota@hotmail.com','Personal','Activo','Si')</v>
      </c>
    </row>
    <row r="17" spans="1:2" x14ac:dyDescent="0.25">
      <c r="A17" t="s">
        <v>2882</v>
      </c>
      <c r="B17" t="str">
        <f>CONCATENATE(A17 &amp; "'" &amp; OrdenadaMail!A18 &amp; "','" &amp; OrdenadaMail!B18 &amp; "','" &amp; OrdenadaMail!C18 &amp; "','" &amp; OrdenadaMail!D18 &amp; "','"&amp;OrdenadaMail!E18&amp;"')")</f>
        <v>INSERT INTO tbl_mail VALUES('1716494578','cris_baso22@hotmail.com','Personal','Activo','Si')</v>
      </c>
    </row>
    <row r="18" spans="1:2" x14ac:dyDescent="0.25">
      <c r="A18" t="s">
        <v>2882</v>
      </c>
      <c r="B18" t="str">
        <f>CONCATENATE(A18 &amp; "'" &amp; OrdenadaMail!A19 &amp; "','" &amp; OrdenadaMail!B19 &amp; "','" &amp; OrdenadaMail!C19 &amp; "','" &amp; OrdenadaMail!D19 &amp; "','"&amp;OrdenadaMail!E19&amp;"')")</f>
        <v>INSERT INTO tbl_mail VALUES('0910980978','NULL','Otro','Inactivo','No')</v>
      </c>
    </row>
    <row r="19" spans="1:2" x14ac:dyDescent="0.25">
      <c r="A19" t="s">
        <v>2882</v>
      </c>
      <c r="B19" t="str">
        <f>CONCATENATE(A19 &amp; "'" &amp; OrdenadaMail!A20 &amp; "','" &amp; OrdenadaMail!B20 &amp; "','" &amp; OrdenadaMail!C20 &amp; "','" &amp; OrdenadaMail!D20 &amp; "','"&amp;OrdenadaMail!E20&amp;"')")</f>
        <v>INSERT INTO tbl_mail VALUES('1716494578','cris_baso22@hotmail.com','Personal','Activo','Si')</v>
      </c>
    </row>
    <row r="20" spans="1:2" x14ac:dyDescent="0.25">
      <c r="A20" t="s">
        <v>2882</v>
      </c>
      <c r="B20" t="str">
        <f>CONCATENATE(A20 &amp; "'" &amp; OrdenadaMail!A21 &amp; "','" &amp; OrdenadaMail!B21 &amp; "','" &amp; OrdenadaMail!C21 &amp; "','" &amp; OrdenadaMail!D21 &amp; "','"&amp;OrdenadaMail!E21&amp;"')")</f>
        <v>INSERT INTO tbl_mail VALUES('1716494594','rodrigoyepezv@gmail.com','Personal','Activo','Si')</v>
      </c>
    </row>
    <row r="21" spans="1:2" x14ac:dyDescent="0.25">
      <c r="A21" t="s">
        <v>2882</v>
      </c>
      <c r="B21" t="str">
        <f>CONCATENATE(A21 &amp; "'" &amp; OrdenadaMail!A22 &amp; "','" &amp; OrdenadaMail!B22 &amp; "','" &amp; OrdenadaMail!C22 &amp; "','" &amp; OrdenadaMail!D22 &amp; "','"&amp;OrdenadaMail!E22&amp;"')")</f>
        <v>INSERT INTO tbl_mail VALUES('1716494644','majomontalvo2@gmail.com','Personal','Activo','Si')</v>
      </c>
    </row>
    <row r="22" spans="1:2" x14ac:dyDescent="0.25">
      <c r="A22" t="s">
        <v>2882</v>
      </c>
      <c r="B22" t="str">
        <f>CONCATENATE(A22 &amp; "'" &amp; OrdenadaMail!A23 &amp; "','" &amp; OrdenadaMail!B23 &amp; "','" &amp; OrdenadaMail!C23 &amp; "','" &amp; OrdenadaMail!D23 &amp; "','"&amp;OrdenadaMail!E23&amp;"')")</f>
        <v>INSERT INTO tbl_mail VALUES('1723264121','santy120660@hotmail.com','Personal','Activo','Si')</v>
      </c>
    </row>
    <row r="23" spans="1:2" x14ac:dyDescent="0.25">
      <c r="A23" t="s">
        <v>2882</v>
      </c>
      <c r="B23" t="str">
        <f>CONCATENATE(A23 &amp; "'" &amp; OrdenadaMail!A24 &amp; "','" &amp; OrdenadaMail!B24 &amp; "','" &amp; OrdenadaMail!C24 &amp; "','" &amp; OrdenadaMail!D24 &amp; "','"&amp;OrdenadaMail!E24&amp;"')")</f>
        <v>INSERT INTO tbl_mail VALUES('1723264295','michellebella@hotmail.es','Personal','Activo','Si')</v>
      </c>
    </row>
    <row r="24" spans="1:2" x14ac:dyDescent="0.25">
      <c r="A24" t="s">
        <v>2882</v>
      </c>
      <c r="B24" t="str">
        <f>CONCATENATE(A24 &amp; "'" &amp; OrdenadaMail!A25 &amp; "','" &amp; OrdenadaMail!B25 &amp; "','" &amp; OrdenadaMail!C25 &amp; "','" &amp; OrdenadaMail!D25 &amp; "','"&amp;OrdenadaMail!E25&amp;"')")</f>
        <v>INSERT INTO tbl_mail VALUES('1723264519','katherineamaguana@hotmail.com','Personal','Activo','Si')</v>
      </c>
    </row>
    <row r="25" spans="1:2" x14ac:dyDescent="0.25">
      <c r="A25" t="s">
        <v>2882</v>
      </c>
      <c r="B25" t="str">
        <f>CONCATENATE(A25 &amp; "'" &amp; OrdenadaMail!A26 &amp; "','" &amp; OrdenadaMail!B26 &amp; "','" &amp; OrdenadaMail!C26 &amp; "','" &amp; OrdenadaMail!D26 &amp; "','"&amp;OrdenadaMail!E26&amp;"')")</f>
        <v>INSERT INTO tbl_mail VALUES('1723264717','sebgonbon@gmail.com','Personal','Activo','Si')</v>
      </c>
    </row>
    <row r="26" spans="1:2" x14ac:dyDescent="0.25">
      <c r="A26" t="s">
        <v>2882</v>
      </c>
      <c r="B26" t="str">
        <f>CONCATENATE(A26 &amp; "'" &amp; OrdenadaMail!A27 &amp; "','" &amp; OrdenadaMail!B27 &amp; "','" &amp; OrdenadaMail!C27 &amp; "','" &amp; OrdenadaMail!D27 &amp; "','"&amp;OrdenadaMail!E27&amp;"')")</f>
        <v>INSERT INTO tbl_mail VALUES('1723264980','mega16-@hotmail.com','Personal','Activo','Si')</v>
      </c>
    </row>
    <row r="27" spans="1:2" x14ac:dyDescent="0.25">
      <c r="A27" t="s">
        <v>2882</v>
      </c>
      <c r="B27" t="str">
        <f>CONCATENATE(A27 &amp; "'" &amp; OrdenadaMail!A28 &amp; "','" &amp; OrdenadaMail!B28 &amp; "','" &amp; OrdenadaMail!C28 &amp; "','" &amp; OrdenadaMail!D28 &amp; "','"&amp;OrdenadaMail!E28&amp;"')")</f>
        <v>INSERT INTO tbl_mail VALUES('1723265052','jessylizflores23@gmail.com','Personal','Activo','Si')</v>
      </c>
    </row>
    <row r="28" spans="1:2" x14ac:dyDescent="0.25">
      <c r="A28" t="s">
        <v>2882</v>
      </c>
      <c r="B28" t="str">
        <f>CONCATENATE(A28 &amp; "'" &amp; OrdenadaMail!A29 &amp; "','" &amp; OrdenadaMail!B29 &amp; "','" &amp; OrdenadaMail!C29 &amp; "','" &amp; OrdenadaMail!D29 &amp; "','"&amp;OrdenadaMail!E29&amp;"')")</f>
        <v>INSERT INTO tbl_mail VALUES('1723265557','catypamelu_@hotmail.com','Personal','Activo','Si')</v>
      </c>
    </row>
    <row r="29" spans="1:2" x14ac:dyDescent="0.25">
      <c r="A29" t="s">
        <v>2882</v>
      </c>
      <c r="B29" t="str">
        <f>CONCATENATE(A29 &amp; "'" &amp; OrdenadaMail!A30 &amp; "','" &amp; OrdenadaMail!B30 &amp; "','" &amp; OrdenadaMail!C30 &amp; "','" &amp; OrdenadaMail!D30 &amp; "','"&amp;OrdenadaMail!E30&amp;"')")</f>
        <v>INSERT INTO tbl_mail VALUES('1723265912','juan_d_calu_@hotmail.com','Personal','Activo','Si')</v>
      </c>
    </row>
    <row r="30" spans="1:2" x14ac:dyDescent="0.25">
      <c r="A30" t="s">
        <v>2882</v>
      </c>
      <c r="B30" t="str">
        <f>CONCATENATE(A30 &amp; "'" &amp; OrdenadaMail!A31 &amp; "','" &amp; OrdenadaMail!B31 &amp; "','" &amp; OrdenadaMail!C31 &amp; "','" &amp; OrdenadaMail!D31 &amp; "','"&amp;OrdenadaMail!E31&amp;"')")</f>
        <v>INSERT INTO tbl_mail VALUES('0803470301','erikapaolaminaortiz@gmail.com','Personal','Activo','Si')</v>
      </c>
    </row>
    <row r="31" spans="1:2" x14ac:dyDescent="0.25">
      <c r="A31" t="s">
        <v>2882</v>
      </c>
      <c r="B31" t="str">
        <f>CONCATENATE(A31 &amp; "'" &amp; OrdenadaMail!A32 &amp; "','" &amp; OrdenadaMail!B32 &amp; "','" &amp; OrdenadaMail!C32 &amp; "','" &amp; OrdenadaMail!D32 &amp; "','"&amp;OrdenadaMail!E32&amp;"')")</f>
        <v>INSERT INTO tbl_mail VALUES('0803471820','ferzierra93@outlook.com','Personal','Activo','Si')</v>
      </c>
    </row>
    <row r="32" spans="1:2" x14ac:dyDescent="0.25">
      <c r="A32" t="s">
        <v>2882</v>
      </c>
      <c r="B32" t="str">
        <f>CONCATENATE(A32 &amp; "'" &amp; OrdenadaMail!A33 &amp; "','" &amp; OrdenadaMail!B33 &amp; "','" &amp; OrdenadaMail!C33 &amp; "','" &amp; OrdenadaMail!D33 &amp; "','"&amp;OrdenadaMail!E33&amp;"')")</f>
        <v>INSERT INTO tbl_mail VALUES('0803472240','minacarlos1525@gmail.com','Personal','Activo','Si')</v>
      </c>
    </row>
    <row r="33" spans="1:2" x14ac:dyDescent="0.25">
      <c r="A33" t="s">
        <v>2882</v>
      </c>
      <c r="B33" t="str">
        <f>CONCATENATE(A33 &amp; "'" &amp; OrdenadaMail!A34 &amp; "','" &amp; OrdenadaMail!B34 &amp; "','" &amp; OrdenadaMail!C34 &amp; "','" &amp; OrdenadaMail!D34 &amp; "','"&amp;OrdenadaMail!E34&amp;"')")</f>
        <v>INSERT INTO tbl_mail VALUES('0803472349','dcardenas@istsb.edu.ec','Personal','Activo','Si')</v>
      </c>
    </row>
    <row r="34" spans="1:2" x14ac:dyDescent="0.25">
      <c r="A34" t="s">
        <v>2882</v>
      </c>
      <c r="B34" t="str">
        <f>CONCATENATE(A34 &amp; "'" &amp; OrdenadaMail!A35 &amp; "','" &amp; OrdenadaMail!B35 &amp; "','" &amp; OrdenadaMail!C35 &amp; "','" &amp; OrdenadaMail!D35 &amp; "','"&amp;OrdenadaMail!E35&amp;"')")</f>
        <v>INSERT INTO tbl_mail VALUES('0803472596','anelkatenorio@gmail.com','Personal','Activo','Si')</v>
      </c>
    </row>
    <row r="35" spans="1:2" x14ac:dyDescent="0.25">
      <c r="A35" t="s">
        <v>2882</v>
      </c>
      <c r="B35" t="str">
        <f>CONCATENATE(A35 &amp; "'" &amp; OrdenadaMail!A36 &amp; "','" &amp; OrdenadaMail!B36 &amp; "','" &amp; OrdenadaMail!C36 &amp; "','" &amp; OrdenadaMail!D36 &amp; "','"&amp;OrdenadaMail!E36&amp;"')")</f>
        <v>INSERT INTO tbl_mail VALUES('0803472760','figueroa01@hotmail.com','Personal','Activo','Si')</v>
      </c>
    </row>
    <row r="36" spans="1:2" x14ac:dyDescent="0.25">
      <c r="A36" t="s">
        <v>2882</v>
      </c>
      <c r="B36" t="str">
        <f>CONCATENATE(A36 &amp; "'" &amp; OrdenadaMail!A37 &amp; "','" &amp; OrdenadaMail!B37 &amp; "','" &amp; OrdenadaMail!C37 &amp; "','" &amp; OrdenadaMail!D37 &amp; "','"&amp;OrdenadaMail!E37&amp;"')")</f>
        <v>INSERT INTO tbl_mail VALUES('0803473222','gapv2012@hotmail.com','Personal','Activo','Si')</v>
      </c>
    </row>
    <row r="37" spans="1:2" x14ac:dyDescent="0.25">
      <c r="A37" t="s">
        <v>2882</v>
      </c>
      <c r="B37" t="str">
        <f>CONCATENATE(A37 &amp; "'" &amp; OrdenadaMail!A38 &amp; "','" &amp; OrdenadaMail!B38 &amp; "','" &amp; OrdenadaMail!C38 &amp; "','" &amp; OrdenadaMail!D38 &amp; "','"&amp;OrdenadaMail!E38&amp;"')")</f>
        <v>INSERT INTO tbl_mail VALUES('0803473610','isidroiga1710@gmail.com','Personal','Activo','Si')</v>
      </c>
    </row>
    <row r="38" spans="1:2" x14ac:dyDescent="0.25">
      <c r="A38" t="s">
        <v>2882</v>
      </c>
      <c r="B38" t="str">
        <f>CONCATENATE(A38 &amp; "'" &amp; OrdenadaMail!A39 &amp; "','" &amp; OrdenadaMail!B39 &amp; "','" &amp; OrdenadaMail!C39 &amp; "','" &amp; OrdenadaMail!D39 &amp; "','"&amp;OrdenadaMail!E39&amp;"')")</f>
        <v>INSERT INTO tbl_mail VALUES('0803474212','eliangracia16@gmail.com','Personal','Activo','Si')</v>
      </c>
    </row>
    <row r="39" spans="1:2" x14ac:dyDescent="0.25">
      <c r="A39" t="s">
        <v>2882</v>
      </c>
      <c r="B39" t="str">
        <f>CONCATENATE(A39 &amp; "'" &amp; OrdenadaMail!A40 &amp; "','" &amp; OrdenadaMail!B40 &amp; "','" &amp; OrdenadaMail!C40 &amp; "','" &amp; OrdenadaMail!D40 &amp; "','"&amp;OrdenadaMail!E40&amp;"')")</f>
        <v>INSERT INTO tbl_mail VALUES('0803474857','andresayala201142@gmail.com','Personal','Activo','Si')</v>
      </c>
    </row>
    <row r="40" spans="1:2" x14ac:dyDescent="0.25">
      <c r="A40" t="s">
        <v>2882</v>
      </c>
      <c r="B40" t="str">
        <f>CONCATENATE(A40 &amp; "'" &amp; OrdenadaMail!A41 &amp; "','" &amp; OrdenadaMail!B41 &amp; "','" &amp; OrdenadaMail!C41 &amp; "','" &amp; OrdenadaMail!D41 &amp; "','"&amp;OrdenadaMail!E41&amp;"')")</f>
        <v>INSERT INTO tbl_mail VALUES('0803474949','maritzaperea218@gmail.com','Personal','Activo','Si')</v>
      </c>
    </row>
    <row r="41" spans="1:2" x14ac:dyDescent="0.25">
      <c r="A41" t="s">
        <v>2882</v>
      </c>
      <c r="B41" t="str">
        <f>CONCATENATE(A41 &amp; "'" &amp; OrdenadaMail!A42 &amp; "','" &amp; OrdenadaMail!B42 &amp; "','" &amp; OrdenadaMail!C42 &amp; "','" &amp; OrdenadaMail!D42 &amp; "','"&amp;OrdenadaMail!E42&amp;"')")</f>
        <v>INSERT INTO tbl_mail VALUES('0803475276','jesseniaparralesv@outlook.com','Personal','Activo','Si')</v>
      </c>
    </row>
    <row r="42" spans="1:2" x14ac:dyDescent="0.25">
      <c r="A42" t="s">
        <v>2882</v>
      </c>
      <c r="B42" t="str">
        <f>CONCATENATE(A42 &amp; "'" &amp; OrdenadaMail!A43 &amp; "','" &amp; OrdenadaMail!B43 &amp; "','" &amp; OrdenadaMail!C43 &amp; "','" &amp; OrdenadaMail!D43 &amp; "','"&amp;OrdenadaMail!E43&amp;"')")</f>
        <v>INSERT INTO tbl_mail VALUES('2200113229','abohorquezdom@gmail.com','Personal','Activo','Si')</v>
      </c>
    </row>
    <row r="43" spans="1:2" x14ac:dyDescent="0.25">
      <c r="A43" t="s">
        <v>2882</v>
      </c>
      <c r="B43" t="str">
        <f>CONCATENATE(A43 &amp; "'" &amp; OrdenadaMail!A44 &amp; "','" &amp; OrdenadaMail!B44 &amp; "','" &amp; OrdenadaMail!C44 &amp; "','" &amp; OrdenadaMail!D44 &amp; "','"&amp;OrdenadaMail!E44&amp;"')")</f>
        <v>INSERT INTO tbl_mail VALUES('2200113476','efrain-espinoza18@hotmail.com','Personal','Activo','Si')</v>
      </c>
    </row>
    <row r="44" spans="1:2" x14ac:dyDescent="0.25">
      <c r="A44" t="s">
        <v>2882</v>
      </c>
      <c r="B44" t="str">
        <f>CONCATENATE(A44 &amp; "'" &amp; OrdenadaMail!A45 &amp; "','" &amp; OrdenadaMail!B45 &amp; "','" &amp; OrdenadaMail!C45 &amp; "','" &amp; OrdenadaMail!D45 &amp; "','"&amp;OrdenadaMail!E45&amp;"')")</f>
        <v>INSERT INTO tbl_mail VALUES('2200113518','restaurante.jireh@yahoo.es','Personal','Activo','Si')</v>
      </c>
    </row>
    <row r="45" spans="1:2" x14ac:dyDescent="0.25">
      <c r="A45" t="s">
        <v>2882</v>
      </c>
      <c r="B45" t="str">
        <f>CONCATENATE(A45 &amp; "'" &amp; OrdenadaMail!A46 &amp; "','" &amp; OrdenadaMail!B46 &amp; "','" &amp; OrdenadaMail!C46 &amp; "','" &amp; OrdenadaMail!D46 &amp; "','"&amp;OrdenadaMail!E46&amp;"')")</f>
        <v>INSERT INTO tbl_mail VALUES('2200113617','josejavierzch@hotmail.com','Personal','Activo','Si')</v>
      </c>
    </row>
    <row r="46" spans="1:2" x14ac:dyDescent="0.25">
      <c r="A46" t="s">
        <v>2882</v>
      </c>
      <c r="B46" t="str">
        <f>CONCATENATE(A46 &amp; "'" &amp; OrdenadaMail!A47 &amp; "','" &amp; OrdenadaMail!B47 &amp; "','" &amp; OrdenadaMail!C47 &amp; "','" &amp; OrdenadaMail!D47 &amp; "','"&amp;OrdenadaMail!E47&amp;"')")</f>
        <v>INSERT INTO tbl_mail VALUES('2200113625','renvelez1975@gmail.com','Personal','Activo','Si')</v>
      </c>
    </row>
    <row r="47" spans="1:2" x14ac:dyDescent="0.25">
      <c r="A47" t="s">
        <v>2882</v>
      </c>
      <c r="B47" t="str">
        <f>CONCATENATE(A47 &amp; "'" &amp; OrdenadaMail!A48 &amp; "','" &amp; OrdenadaMail!B48 &amp; "','" &amp; OrdenadaMail!C48 &amp; "','" &amp; OrdenadaMail!D48 &amp; "','"&amp;OrdenadaMail!E48&amp;"')")</f>
        <v>INSERT INTO tbl_mail VALUES('2200114086','NULL','Otro','Inactivo','No')</v>
      </c>
    </row>
    <row r="48" spans="1:2" x14ac:dyDescent="0.25">
      <c r="A48" t="s">
        <v>2882</v>
      </c>
      <c r="B48" t="str">
        <f>CONCATENATE(A48 &amp; "'" &amp; OrdenadaMail!A49 &amp; "','" &amp; OrdenadaMail!B49 &amp; "','" &amp; OrdenadaMail!C49 &amp; "','" &amp; OrdenadaMail!D49 &amp; "','"&amp;OrdenadaMail!E49&amp;"')")</f>
        <v>INSERT INTO tbl_mail VALUES('2200114102','yasmincalva22@gmail.com','Personal','Activo','Si')</v>
      </c>
    </row>
    <row r="49" spans="1:2" x14ac:dyDescent="0.25">
      <c r="A49" t="s">
        <v>2882</v>
      </c>
      <c r="B49" t="str">
        <f>CONCATENATE(A49 &amp; "'" &amp; OrdenadaMail!A50 &amp; "','" &amp; OrdenadaMail!B50 &amp; "','" &amp; OrdenadaMail!C50 &amp; "','" &amp; OrdenadaMail!D50 &amp; "','"&amp;OrdenadaMail!E50&amp;"')")</f>
        <v>INSERT INTO tbl_mail VALUES('2200114136','ruthy_lpt@hotmail.com','Personal','Activo','Si')</v>
      </c>
    </row>
    <row r="50" spans="1:2" x14ac:dyDescent="0.25">
      <c r="A50" t="s">
        <v>2882</v>
      </c>
      <c r="B50" t="str">
        <f>CONCATENATE(A50 &amp; "'" &amp; OrdenadaMail!A51 &amp; "','" &amp; OrdenadaMail!B51 &amp; "','" &amp; OrdenadaMail!C51 &amp; "','" &amp; OrdenadaMail!D51 &amp; "','"&amp;OrdenadaMail!E51&amp;"')")</f>
        <v>INSERT INTO tbl_mail VALUES('2200114219','omarrusbeln.1992@gmail.com','Personal','Activo','Si')</v>
      </c>
    </row>
    <row r="51" spans="1:2" x14ac:dyDescent="0.25">
      <c r="A51" t="s">
        <v>2882</v>
      </c>
      <c r="B51" t="str">
        <f>CONCATENATE(A51 &amp; "'" &amp; OrdenadaMail!A52 &amp; "','" &amp; OrdenadaMail!B52 &amp; "','" &amp; OrdenadaMail!C52 &amp; "','" &amp; OrdenadaMail!D52 &amp; "','"&amp;OrdenadaMail!E52&amp;"')")</f>
        <v>INSERT INTO tbl_mail VALUES('2200114417','cesar.chili@yahoo.com','Personal','Activo','Si')</v>
      </c>
    </row>
    <row r="52" spans="1:2" x14ac:dyDescent="0.25">
      <c r="A52" t="s">
        <v>2882</v>
      </c>
      <c r="B52" t="str">
        <f>CONCATENATE(A52 &amp; "'" &amp; OrdenadaMail!A53 &amp; "','" &amp; OrdenadaMail!B53 &amp; "','" &amp; OrdenadaMail!C53 &amp; "','" &amp; OrdenadaMail!D53 &amp; "','"&amp;OrdenadaMail!E53&amp;"')")</f>
        <v>INSERT INTO tbl_mail VALUES('2200115166','chulo0292@hotmail.com','Personal','Activo','Si')</v>
      </c>
    </row>
    <row r="53" spans="1:2" x14ac:dyDescent="0.25">
      <c r="A53" t="s">
        <v>2882</v>
      </c>
      <c r="B53" t="str">
        <f>CONCATENATE(A53 &amp; "'" &amp; OrdenadaMail!A54 &amp; "','" &amp; OrdenadaMail!B54 &amp; "','" &amp; OrdenadaMail!C54 &amp; "','" &amp; OrdenadaMail!D54 &amp; "','"&amp;OrdenadaMail!E54&amp;"')")</f>
        <v>INSERT INTO tbl_mail VALUES('2200525992','gabii1997r@gmail.com','Personal','Activo','Si')</v>
      </c>
    </row>
    <row r="54" spans="1:2" x14ac:dyDescent="0.25">
      <c r="A54" t="s">
        <v>2882</v>
      </c>
      <c r="B54" t="str">
        <f>CONCATENATE(A54 &amp; "'" &amp; OrdenadaMail!A55 &amp; "','" &amp; OrdenadaMail!B55 &amp; "','" &amp; OrdenadaMail!C55 &amp; "','" &amp; OrdenadaMail!D55 &amp; "','"&amp;OrdenadaMail!E55&amp;"')")</f>
        <v>INSERT INTO tbl_mail VALUES('2200526024','smsn1995@hotmail.com','Personal','Activo','Si')</v>
      </c>
    </row>
    <row r="55" spans="1:2" x14ac:dyDescent="0.25">
      <c r="A55" t="s">
        <v>2882</v>
      </c>
      <c r="B55" t="str">
        <f>CONCATENATE(A55 &amp; "'" &amp; OrdenadaMail!A56 &amp; "','" &amp; OrdenadaMail!B56 &amp; "','" &amp; OrdenadaMail!C56 &amp; "','" &amp; OrdenadaMail!D56 &amp; "','"&amp;OrdenadaMail!E56&amp;"')")</f>
        <v>INSERT INTO tbl_mail VALUES('2200526297','pamela.tr1993@gmail.com','Personal','Activo','Si')</v>
      </c>
    </row>
    <row r="56" spans="1:2" x14ac:dyDescent="0.25">
      <c r="A56" t="s">
        <v>2882</v>
      </c>
      <c r="B56" t="str">
        <f>CONCATENATE(A56 &amp; "'" &amp; OrdenadaMail!A57 &amp; "','" &amp; OrdenadaMail!B57 &amp; "','" &amp; OrdenadaMail!C57 &amp; "','" &amp; OrdenadaMail!D57 &amp; "','"&amp;OrdenadaMail!E57&amp;"')")</f>
        <v>INSERT INTO tbl_mail VALUES('2200527840','daviddiana08112018@gmail.com','Personal','Activo','Si')</v>
      </c>
    </row>
    <row r="57" spans="1:2" x14ac:dyDescent="0.25">
      <c r="A57" t="s">
        <v>2882</v>
      </c>
      <c r="B57" t="str">
        <f>CONCATENATE(A57 &amp; "'" &amp; OrdenadaMail!A58 &amp; "','" &amp; OrdenadaMail!B58 &amp; "','" &amp; OrdenadaMail!C58 &amp; "','" &amp; OrdenadaMail!D58 &amp; "','"&amp;OrdenadaMail!E58&amp;"')")</f>
        <v>INSERT INTO tbl_mail VALUES('2200528384','NULL','Otro','Inactivo','No')</v>
      </c>
    </row>
    <row r="58" spans="1:2" x14ac:dyDescent="0.25">
      <c r="A58" t="s">
        <v>2882</v>
      </c>
      <c r="B58" t="str">
        <f>CONCATENATE(A58 &amp; "'" &amp; OrdenadaMail!A59 &amp; "','" &amp; OrdenadaMail!B59 &amp; "','" &amp; OrdenadaMail!C59 &amp; "','" &amp; OrdenadaMail!D59 &amp; "','"&amp;OrdenadaMail!E59&amp;"')")</f>
        <v>INSERT INTO tbl_mail VALUES('2200530125','erikapaulinas81@gmail.com','Personal','Activo','Si')</v>
      </c>
    </row>
    <row r="59" spans="1:2" x14ac:dyDescent="0.25">
      <c r="A59" t="s">
        <v>2882</v>
      </c>
      <c r="B59" t="str">
        <f>CONCATENATE(A59 &amp; "'" &amp; OrdenadaMail!A60 &amp; "','" &amp; OrdenadaMail!B60 &amp; "','" &amp; OrdenadaMail!C60 &amp; "','" &amp; OrdenadaMail!D60 &amp; "','"&amp;OrdenadaMail!E60&amp;"')")</f>
        <v>INSERT INTO tbl_mail VALUES('2200530406','castillo199600@hotmail.com','Personal','Activo','Si')</v>
      </c>
    </row>
    <row r="60" spans="1:2" x14ac:dyDescent="0.25">
      <c r="A60" t="s">
        <v>2882</v>
      </c>
      <c r="B60" t="str">
        <f>CONCATENATE(A60 &amp; "'" &amp; OrdenadaMail!A61 &amp; "','" &amp; OrdenadaMail!B61 &amp; "','" &amp; OrdenadaMail!C61 &amp; "','" &amp; OrdenadaMail!D61 &amp; "','"&amp;OrdenadaMail!E61&amp;"')")</f>
        <v>INSERT INTO tbl_mail VALUES('2200531131','asiscontab@dioreintrade.com.ec','Personal','Activo','Si')</v>
      </c>
    </row>
    <row r="61" spans="1:2" x14ac:dyDescent="0.25">
      <c r="A61" t="s">
        <v>2882</v>
      </c>
      <c r="B61" t="str">
        <f>CONCATENATE(A61 &amp; "'" &amp; OrdenadaMail!A62 &amp; "','" &amp; OrdenadaMail!B62 &amp; "','" &amp; OrdenadaMail!C62 &amp; "','" &amp; OrdenadaMail!D62 &amp; "','"&amp;OrdenadaMail!E62&amp;"')")</f>
        <v>INSERT INTO tbl_mail VALUES('2200532162','brayanborja138@gmail.com','Personal','Activo','Si')</v>
      </c>
    </row>
    <row r="62" spans="1:2" x14ac:dyDescent="0.25">
      <c r="A62" t="s">
        <v>2882</v>
      </c>
      <c r="B62" t="str">
        <f>CONCATENATE(A62 &amp; "'" &amp; OrdenadaMail!A63 &amp; "','" &amp; OrdenadaMail!B63 &amp; "','" &amp; OrdenadaMail!C63 &amp; "','" &amp; OrdenadaMail!D63 &amp; "','"&amp;OrdenadaMail!E63&amp;"')")</f>
        <v>INSERT INTO tbl_mail VALUES('2200532832','sandovalquiroz1997@gmail.com','Personal','Activo','Si')</v>
      </c>
    </row>
    <row r="63" spans="1:2" x14ac:dyDescent="0.25">
      <c r="A63" t="s">
        <v>2882</v>
      </c>
      <c r="B63" t="str">
        <f>CONCATENATE(A63 &amp; "'" &amp; OrdenadaMail!A64 &amp; "','" &amp; OrdenadaMail!B64 &amp; "','" &amp; OrdenadaMail!C64 &amp; "','" &amp; OrdenadaMail!D64 &amp; "','"&amp;OrdenadaMail!E64&amp;"')")</f>
        <v>INSERT INTO tbl_mail VALUES('2200532857','j75771798@hmail.com','Personal','Activo','Si')</v>
      </c>
    </row>
    <row r="64" spans="1:2" x14ac:dyDescent="0.25">
      <c r="A64" t="s">
        <v>2882</v>
      </c>
      <c r="B64" t="str">
        <f>CONCATENATE(A64 &amp; "'" &amp; OrdenadaMail!A65 &amp; "','" &amp; OrdenadaMail!B65 &amp; "','" &amp; OrdenadaMail!C65 &amp; "','" &amp; OrdenadaMail!D65 &amp; "','"&amp;OrdenadaMail!E65&amp;"')")</f>
        <v>INSERT INTO tbl_mail VALUES('2200533392','agentesilvamonar@gmail.com','Personal','Activo','Si')</v>
      </c>
    </row>
    <row r="65" spans="1:2" x14ac:dyDescent="0.25">
      <c r="A65" t="s">
        <v>2882</v>
      </c>
      <c r="B65" t="str">
        <f>CONCATENATE(A65 &amp; "'" &amp; OrdenadaMail!A66 &amp; "','" &amp; OrdenadaMail!B66 &amp; "','" &amp; OrdenadaMail!C66 &amp; "','" &amp; OrdenadaMail!D66 &amp; "','"&amp;OrdenadaMail!E66&amp;"')")</f>
        <v>INSERT INTO tbl_mail VALUES('2200533905','1234yumbo@gmail.com','Personal','Activo','Si')</v>
      </c>
    </row>
    <row r="66" spans="1:2" x14ac:dyDescent="0.25">
      <c r="A66" t="s">
        <v>2882</v>
      </c>
      <c r="B66" t="str">
        <f>CONCATENATE(A66 &amp; "'" &amp; OrdenadaMail!A67 &amp; "','" &amp; OrdenadaMail!B67 &amp; "','" &amp; OrdenadaMail!C67 &amp; "','" &amp; OrdenadaMail!D67 &amp; "','"&amp;OrdenadaMail!E67&amp;"')")</f>
        <v>INSERT INTO tbl_mail VALUES('2200534341','aguisyumbo92@hotmail.com','Personal','Activo','Si')</v>
      </c>
    </row>
    <row r="67" spans="1:2" x14ac:dyDescent="0.25">
      <c r="A67" t="s">
        <v>2882</v>
      </c>
      <c r="B67" t="str">
        <f>CONCATENATE(A67 &amp; "'" &amp; OrdenadaMail!A68 &amp; "','" &amp; OrdenadaMail!B68 &amp; "','" &amp; OrdenadaMail!C68 &amp; "','" &amp; OrdenadaMail!D68 &amp; "','"&amp;OrdenadaMail!E68&amp;"')")</f>
        <v>INSERT INTO tbl_mail VALUES('2200535173','anthonyaguinda39@gmail.com','Personal','Activo','Si')</v>
      </c>
    </row>
    <row r="68" spans="1:2" x14ac:dyDescent="0.25">
      <c r="A68" t="s">
        <v>2882</v>
      </c>
      <c r="B68" t="str">
        <f>CONCATENATE(A68 &amp; "'" &amp; OrdenadaMail!A69 &amp; "','" &amp; OrdenadaMail!B69 &amp; "','" &amp; OrdenadaMail!C69 &amp; "','" &amp; OrdenadaMail!D69 &amp; "','"&amp;OrdenadaMail!E69&amp;"')")</f>
        <v>INSERT INTO tbl_mail VALUES('2200535215','NULL','Otro','Inactivo','No')</v>
      </c>
    </row>
    <row r="69" spans="1:2" x14ac:dyDescent="0.25">
      <c r="A69" t="s">
        <v>2882</v>
      </c>
      <c r="B69" t="str">
        <f>CONCATENATE(A69 &amp; "'" &amp; OrdenadaMail!A70 &amp; "','" &amp; OrdenadaMail!B70 &amp; "','" &amp; OrdenadaMail!C70 &amp; "','" &amp; OrdenadaMail!D70 &amp; "','"&amp;OrdenadaMail!E70&amp;"')")</f>
        <v>INSERT INTO tbl_mail VALUES('2200535934','adexes2208@gmail.com','Personal','Activo','Si')</v>
      </c>
    </row>
    <row r="70" spans="1:2" x14ac:dyDescent="0.25">
      <c r="A70" t="s">
        <v>2882</v>
      </c>
      <c r="B70" t="str">
        <f>CONCATENATE(A70 &amp; "'" &amp; OrdenadaMail!A71 &amp; "','" &amp; OrdenadaMail!B71 &amp; "','" &amp; OrdenadaMail!C71 &amp; "','" &amp; OrdenadaMail!D71 &amp; "','"&amp;OrdenadaMail!E71&amp;"')")</f>
        <v>INSERT INTO tbl_mail VALUES('2200536270','maximoafa6@gmail.com','Personal','Activo','Si')</v>
      </c>
    </row>
    <row r="71" spans="1:2" x14ac:dyDescent="0.25">
      <c r="A71" t="s">
        <v>2882</v>
      </c>
      <c r="B71" t="str">
        <f>CONCATENATE(A71 &amp; "'" &amp; OrdenadaMail!A72 &amp; "','" &amp; OrdenadaMail!B72 &amp; "','" &amp; OrdenadaMail!C72 &amp; "','" &amp; OrdenadaMail!D72 &amp; "','"&amp;OrdenadaMail!E72&amp;"')")</f>
        <v>INSERT INTO tbl_mail VALUES('2200536668','daltonmena19@gmail.com','Personal','Activo','Si')</v>
      </c>
    </row>
    <row r="72" spans="1:2" x14ac:dyDescent="0.25">
      <c r="A72" t="s">
        <v>2882</v>
      </c>
      <c r="B72" t="str">
        <f>CONCATENATE(A72 &amp; "'" &amp; OrdenadaMail!A73 &amp; "','" &amp; OrdenadaMail!B73 &amp; "','" &amp; OrdenadaMail!C73 &amp; "','" &amp; OrdenadaMail!D73 &amp; "','"&amp;OrdenadaMail!E73&amp;"')")</f>
        <v>INSERT INTO tbl_mail VALUES('2200537112','leonidascarrasco59@gmail.com','Personal','Activo','Si')</v>
      </c>
    </row>
    <row r="73" spans="1:2" x14ac:dyDescent="0.25">
      <c r="A73" t="s">
        <v>2882</v>
      </c>
      <c r="B73" t="str">
        <f>CONCATENATE(A73 &amp; "'" &amp; OrdenadaMail!A74 &amp; "','" &amp; OrdenadaMail!B74 &amp; "','" &amp; OrdenadaMail!C74 &amp; "','" &amp; OrdenadaMail!D74 &amp; "','"&amp;OrdenadaMail!E74&amp;"')")</f>
        <v>INSERT INTO tbl_mail VALUES('2200538011','alvapc93@gmail.com','Personal','Activo','Si')</v>
      </c>
    </row>
    <row r="74" spans="1:2" x14ac:dyDescent="0.25">
      <c r="A74" t="s">
        <v>2882</v>
      </c>
      <c r="B74" t="str">
        <f>CONCATENATE(A74 &amp; "'" &amp; OrdenadaMail!A75 &amp; "','" &amp; OrdenadaMail!B75 &amp; "','" &amp; OrdenadaMail!C75 &amp; "','" &amp; OrdenadaMail!D75 &amp; "','"&amp;OrdenadaMail!E75&amp;"')")</f>
        <v>INSERT INTO tbl_mail VALUES('2200538292','NULL','Otro','Inactivo','No')</v>
      </c>
    </row>
    <row r="75" spans="1:2" x14ac:dyDescent="0.25">
      <c r="A75" t="s">
        <v>2882</v>
      </c>
      <c r="B75" t="str">
        <f>CONCATENATE(A75 &amp; "'" &amp; OrdenadaMail!A76 &amp; "','" &amp; OrdenadaMail!B76 &amp; "','" &amp; OrdenadaMail!C76 &amp; "','" &amp; OrdenadaMail!D76 &amp; "','"&amp;OrdenadaMail!E76&amp;"')")</f>
        <v>INSERT INTO tbl_mail VALUES('2200538318','ge3706662@gmail.com','Personal','Activo','Si')</v>
      </c>
    </row>
    <row r="76" spans="1:2" x14ac:dyDescent="0.25">
      <c r="A76" t="s">
        <v>2882</v>
      </c>
      <c r="B76" t="str">
        <f>CONCATENATE(A76 &amp; "'" &amp; OrdenadaMail!A77 &amp; "','" &amp; OrdenadaMail!B77 &amp; "','" &amp; OrdenadaMail!C77 &amp; "','" &amp; OrdenadaMail!D77 &amp; "','"&amp;OrdenadaMail!E77&amp;"')")</f>
        <v>INSERT INTO tbl_mail VALUES('2200538417','NULL','Otro','Inactivo','No')</v>
      </c>
    </row>
    <row r="77" spans="1:2" x14ac:dyDescent="0.25">
      <c r="A77" t="s">
        <v>2882</v>
      </c>
      <c r="B77" t="str">
        <f>CONCATENATE(A77 &amp; "'" &amp; OrdenadaMail!A78 &amp; "','" &amp; OrdenadaMail!B78 &amp; "','" &amp; OrdenadaMail!C78 &amp; "','" &amp; OrdenadaMail!D78 &amp; "','"&amp;OrdenadaMail!E78&amp;"')")</f>
        <v>INSERT INTO tbl_mail VALUES('2200539746','NULL','Otro','Inactivo','No')</v>
      </c>
    </row>
    <row r="78" spans="1:2" x14ac:dyDescent="0.25">
      <c r="A78" t="s">
        <v>2882</v>
      </c>
      <c r="B78" t="str">
        <f>CONCATENATE(A78 &amp; "'" &amp; OrdenadaMail!A79 &amp; "','" &amp; OrdenadaMail!B79 &amp; "','" &amp; OrdenadaMail!C79 &amp; "','" &amp; OrdenadaMail!D79 &amp; "','"&amp;OrdenadaMail!E79&amp;"')")</f>
        <v>INSERT INTO tbl_mail VALUES('0954028403','NULL','Otro','Inactivo','No')</v>
      </c>
    </row>
    <row r="79" spans="1:2" x14ac:dyDescent="0.25">
      <c r="A79" t="s">
        <v>2882</v>
      </c>
      <c r="B79" t="str">
        <f>CONCATENATE(A79 &amp; "'" &amp; OrdenadaMail!A80 &amp; "','" &amp; OrdenadaMail!B80 &amp; "','" &amp; OrdenadaMail!C80 &amp; "','" &amp; OrdenadaMail!D80 &amp; "','"&amp;OrdenadaMail!E80&amp;"')")</f>
        <v>INSERT INTO tbl_mail VALUES('0954030094','majotg.31@hotmail.com','Personal','Activo','Si')</v>
      </c>
    </row>
    <row r="80" spans="1:2" x14ac:dyDescent="0.25">
      <c r="A80" t="s">
        <v>2882</v>
      </c>
      <c r="B80" t="str">
        <f>CONCATENATE(A80 &amp; "'" &amp; OrdenadaMail!A81 &amp; "','" &amp; OrdenadaMail!B81 &amp; "','" &amp; OrdenadaMail!C81 &amp; "','" &amp; OrdenadaMail!D81 &amp; "','"&amp;OrdenadaMail!E81&amp;"')")</f>
        <v>INSERT INTO tbl_mail VALUES('0954030193','lupitaalvarador18@gmail.com','Personal','Activo','Si')</v>
      </c>
    </row>
    <row r="81" spans="1:2" x14ac:dyDescent="0.25">
      <c r="A81" t="s">
        <v>2882</v>
      </c>
      <c r="B81" t="str">
        <f>CONCATENATE(A81 &amp; "'" &amp; OrdenadaMail!A82 &amp; "','" &amp; OrdenadaMail!B82 &amp; "','" &amp; OrdenadaMail!C82 &amp; "','" &amp; OrdenadaMail!D82 &amp; "','"&amp;OrdenadaMail!E82&amp;"')")</f>
        <v>INSERT INTO tbl_mail VALUES('0954030367','angie_vane7@hotmail.com','Personal','Activo','Si')</v>
      </c>
    </row>
    <row r="82" spans="1:2" x14ac:dyDescent="0.25">
      <c r="A82" t="s">
        <v>2882</v>
      </c>
      <c r="B82" t="str">
        <f>CONCATENATE(A82 &amp; "'" &amp; OrdenadaMail!A83 &amp; "','" &amp; OrdenadaMail!B83 &amp; "','" &amp; OrdenadaMail!C83 &amp; "','" &amp; OrdenadaMail!D83 &amp; "','"&amp;OrdenadaMail!E83&amp;"')")</f>
        <v>INSERT INTO tbl_mail VALUES('0954030516','ladyland96@hotmail.com','Personal','Activo','Si')</v>
      </c>
    </row>
    <row r="83" spans="1:2" x14ac:dyDescent="0.25">
      <c r="A83" t="s">
        <v>2882</v>
      </c>
      <c r="B83" t="str">
        <f>CONCATENATE(A83 &amp; "'" &amp; OrdenadaMail!A84 &amp; "','" &amp; OrdenadaMail!B84 &amp; "','" &amp; OrdenadaMail!C84 &amp; "','" &amp; OrdenadaMail!D84 &amp; "','"&amp;OrdenadaMail!E84&amp;"')")</f>
        <v>INSERT INTO tbl_mail VALUES('0954030813','zamoraalvearluis123@hotmail.com','Personal','Activo','Si')</v>
      </c>
    </row>
    <row r="84" spans="1:2" x14ac:dyDescent="0.25">
      <c r="A84" t="s">
        <v>2882</v>
      </c>
      <c r="B84" t="str">
        <f>CONCATENATE(A84 &amp; "'" &amp; OrdenadaMail!A85 &amp; "','" &amp; OrdenadaMail!B85 &amp; "','" &amp; OrdenadaMail!C85 &amp; "','" &amp; OrdenadaMail!D85 &amp; "','"&amp;OrdenadaMail!E85&amp;"')")</f>
        <v>INSERT INTO tbl_mail VALUES('0954031613','josueavilesc@hotmail.com','Personal','Activo','Si')</v>
      </c>
    </row>
    <row r="85" spans="1:2" x14ac:dyDescent="0.25">
      <c r="A85" t="s">
        <v>2882</v>
      </c>
      <c r="B85" t="str">
        <f>CONCATENATE(A85 &amp; "'" &amp; OrdenadaMail!A86 &amp; "','" &amp; OrdenadaMail!B86 &amp; "','" &amp; OrdenadaMail!C86 &amp; "','" &amp; OrdenadaMail!D86 &amp; "','"&amp;OrdenadaMail!E86&amp;"')")</f>
        <v>INSERT INTO tbl_mail VALUES('0954031696','mosquera25maicol@gmail.com','Personal','Activo','Si')</v>
      </c>
    </row>
    <row r="86" spans="1:2" x14ac:dyDescent="0.25">
      <c r="A86" t="s">
        <v>2882</v>
      </c>
      <c r="B86" t="str">
        <f>CONCATENATE(A86 &amp; "'" &amp; OrdenadaMail!A87 &amp; "','" &amp; OrdenadaMail!B87 &amp; "','" &amp; OrdenadaMail!C87 &amp; "','" &amp; OrdenadaMail!D87 &amp; "','"&amp;OrdenadaMail!E87&amp;"')")</f>
        <v>INSERT INTO tbl_mail VALUES('0954031795','NULL','Otro','Inactivo','No')</v>
      </c>
    </row>
    <row r="87" spans="1:2" x14ac:dyDescent="0.25">
      <c r="A87" t="s">
        <v>2882</v>
      </c>
      <c r="B87" t="str">
        <f>CONCATENATE(A87 &amp; "'" &amp; OrdenadaMail!A88 &amp; "','" &amp; OrdenadaMail!B88 &amp; "','" &amp; OrdenadaMail!C88 &amp; "','" &amp; OrdenadaMail!D88 &amp; "','"&amp;OrdenadaMail!E88&amp;"')")</f>
        <v>INSERT INTO tbl_mail VALUES('0954032421','ilyalcivar@gmail.com','Personal','Activo','Si')</v>
      </c>
    </row>
    <row r="88" spans="1:2" x14ac:dyDescent="0.25">
      <c r="A88" t="s">
        <v>2882</v>
      </c>
      <c r="B88" t="str">
        <f>CONCATENATE(A88 &amp; "'" &amp; OrdenadaMail!A89 &amp; "','" &amp; OrdenadaMail!B89 &amp; "','" &amp; OrdenadaMail!C89 &amp; "','" &amp; OrdenadaMail!D89 &amp; "','"&amp;OrdenadaMail!E89&amp;"')")</f>
        <v>INSERT INTO tbl_mail VALUES('0954032702','juniorocana19@gmail.com','Personal','Activo','Si')</v>
      </c>
    </row>
    <row r="89" spans="1:2" x14ac:dyDescent="0.25">
      <c r="A89" t="s">
        <v>2882</v>
      </c>
      <c r="B89" t="str">
        <f>CONCATENATE(A89 &amp; "'" &amp; OrdenadaMail!A90 &amp; "','" &amp; OrdenadaMail!B90 &amp; "','" &amp; OrdenadaMail!C90 &amp; "','" &amp; OrdenadaMail!D90 &amp; "','"&amp;OrdenadaMail!E90&amp;"')")</f>
        <v>INSERT INTO tbl_mail VALUES('0954032769','hectorocana2002@gmail.com','Personal','Activo','Si')</v>
      </c>
    </row>
    <row r="90" spans="1:2" x14ac:dyDescent="0.25">
      <c r="A90" t="s">
        <v>2882</v>
      </c>
      <c r="B90" t="str">
        <f>CONCATENATE(A90 &amp; "'" &amp; OrdenadaMail!A91 &amp; "','" &amp; OrdenadaMail!B91 &amp; "','" &amp; OrdenadaMail!C91 &amp; "','" &amp; OrdenadaMail!D91 &amp; "','"&amp;OrdenadaMail!E91&amp;"')")</f>
        <v>INSERT INTO tbl_mail VALUES('0954033759','teremari2004@gmail.com','Personal','Activo','Si')</v>
      </c>
    </row>
    <row r="91" spans="1:2" x14ac:dyDescent="0.25">
      <c r="A91" t="s">
        <v>2882</v>
      </c>
      <c r="B91" t="str">
        <f>CONCATENATE(A91 &amp; "'" &amp; OrdenadaMail!A92 &amp; "','" &amp; OrdenadaMail!B92 &amp; "','" &amp; OrdenadaMail!C92 &amp; "','" &amp; OrdenadaMail!D92 &amp; "','"&amp;OrdenadaMail!E92&amp;"')")</f>
        <v>INSERT INTO tbl_mail VALUES('0954034476','israel2019rocafuerte@gmail.com','Personal','Activo','Si')</v>
      </c>
    </row>
    <row r="92" spans="1:2" x14ac:dyDescent="0.25">
      <c r="A92" t="s">
        <v>2882</v>
      </c>
      <c r="B92" t="str">
        <f>CONCATENATE(A92 &amp; "'" &amp; OrdenadaMail!A93 &amp; "','" &amp; OrdenadaMail!B93 &amp; "','" &amp; OrdenadaMail!C93 &amp; "','" &amp; OrdenadaMail!D93 &amp; "','"&amp;OrdenadaMail!E93&amp;"')")</f>
        <v>INSERT INTO tbl_mail VALUES('0954034658','cristinamaita@gmail.com','Personal','Activo','Si')</v>
      </c>
    </row>
    <row r="93" spans="1:2" x14ac:dyDescent="0.25">
      <c r="A93" t="s">
        <v>2882</v>
      </c>
      <c r="B93" t="str">
        <f>CONCATENATE(A93 &amp; "'" &amp; OrdenadaMail!A94 &amp; "','" &amp; OrdenadaMail!B94 &amp; "','" &amp; OrdenadaMail!C94 &amp; "','" &amp; OrdenadaMail!D94 &amp; "','"&amp;OrdenadaMail!E94&amp;"')")</f>
        <v>INSERT INTO tbl_mail VALUES('0954035085','melissacristobal29@hotmail.com','Personal','Activo','Si')</v>
      </c>
    </row>
    <row r="94" spans="1:2" x14ac:dyDescent="0.25">
      <c r="A94" t="s">
        <v>2882</v>
      </c>
      <c r="B94" t="str">
        <f>CONCATENATE(A94 &amp; "'" &amp; OrdenadaMail!A95 &amp; "','" &amp; OrdenadaMail!B95 &amp; "','" &amp; OrdenadaMail!C95 &amp; "','" &amp; OrdenadaMail!D95 &amp; "','"&amp;OrdenadaMail!E95&amp;"')")</f>
        <v>INSERT INTO tbl_mail VALUES('0954035325','mlopez@upperexpress.com','Personal','Activo','Si')</v>
      </c>
    </row>
    <row r="95" spans="1:2" x14ac:dyDescent="0.25">
      <c r="A95" t="s">
        <v>2882</v>
      </c>
      <c r="B95" t="str">
        <f>CONCATENATE(A95 &amp; "'" &amp; OrdenadaMail!A96 &amp; "','" &amp; OrdenadaMail!B96 &amp; "','" &amp; OrdenadaMail!C96 &amp; "','" &amp; OrdenadaMail!D96 &amp; "','"&amp;OrdenadaMail!E96&amp;"')")</f>
        <v>INSERT INTO tbl_mail VALUES('0954035820','jordylescano19935@gmail.com','Personal','Activo','Si')</v>
      </c>
    </row>
    <row r="96" spans="1:2" x14ac:dyDescent="0.25">
      <c r="A96" t="s">
        <v>2882</v>
      </c>
      <c r="B96" t="str">
        <f>CONCATENATE(A96 &amp; "'" &amp; OrdenadaMail!A97 &amp; "','" &amp; OrdenadaMail!B97 &amp; "','" &amp; OrdenadaMail!C97 &amp; "','" &amp; OrdenadaMail!D97 &amp; "','"&amp;OrdenadaMail!E97&amp;"')")</f>
        <v>INSERT INTO tbl_mail VALUES('0951800358','katherinechoez0396@gmail.com','Personal','Activo','Si')</v>
      </c>
    </row>
    <row r="97" spans="1:2" x14ac:dyDescent="0.25">
      <c r="A97" t="s">
        <v>2882</v>
      </c>
      <c r="B97" t="str">
        <f>CONCATENATE(A97 &amp; "'" &amp; OrdenadaMail!A98 &amp; "','" &amp; OrdenadaMail!B98 &amp; "','" &amp; OrdenadaMail!C98 &amp; "','" &amp; OrdenadaMail!D98 &amp; "','"&amp;OrdenadaMail!E98&amp;"')")</f>
        <v>INSERT INTO tbl_mail VALUES('0951800861','roger.gunsha@outlook.com','Personal','Activo','Si')</v>
      </c>
    </row>
    <row r="98" spans="1:2" x14ac:dyDescent="0.25">
      <c r="A98" t="s">
        <v>2882</v>
      </c>
      <c r="B98" t="str">
        <f>CONCATENATE(A98 &amp; "'" &amp; OrdenadaMail!A99 &amp; "','" &amp; OrdenadaMail!B99 &amp; "','" &amp; OrdenadaMail!C99 &amp; "','" &amp; OrdenadaMail!D99 &amp; "','"&amp;OrdenadaMail!E99&amp;"')")</f>
        <v>INSERT INTO tbl_mail VALUES('0951801752','christophermari77@gmail.com','Personal','Activo','Si')</v>
      </c>
    </row>
    <row r="99" spans="1:2" x14ac:dyDescent="0.25">
      <c r="A99" t="s">
        <v>2882</v>
      </c>
      <c r="B99" t="str">
        <f>CONCATENATE(A99 &amp; "'" &amp; OrdenadaMail!A100 &amp; "','" &amp; OrdenadaMail!B100 &amp; "','" &amp; OrdenadaMail!C100 &amp; "','" &amp; OrdenadaMail!D100 &amp; "','"&amp;OrdenadaMail!E100&amp;"')")</f>
        <v>INSERT INTO tbl_mail VALUES('0951802040','lourdesgarciasalazar533@gmail.com','Personal','Activo','Si')</v>
      </c>
    </row>
    <row r="100" spans="1:2" x14ac:dyDescent="0.25">
      <c r="A100" t="s">
        <v>2882</v>
      </c>
      <c r="B100" t="str">
        <f>CONCATENATE(A100 &amp; "'" &amp; OrdenadaMail!A101 &amp; "','" &amp; OrdenadaMail!B101 &amp; "','" &amp; OrdenadaMail!C101 &amp; "','" &amp; OrdenadaMail!D101 &amp; "','"&amp;OrdenadaMail!E101&amp;"')")</f>
        <v>INSERT INTO tbl_mail VALUES('0951802370','anthonycruz1999@hotmail.com','Personal','Activo','Si')</v>
      </c>
    </row>
    <row r="101" spans="1:2" x14ac:dyDescent="0.25">
      <c r="A101" t="s">
        <v>2882</v>
      </c>
      <c r="B101" t="str">
        <f>CONCATENATE(A101 &amp; "'" &amp; OrdenadaMail!A102 &amp; "','" &amp; OrdenadaMail!B102 &amp; "','" &amp; OrdenadaMail!C102 &amp; "','" &amp; OrdenadaMail!D102 &amp; "','"&amp;OrdenadaMail!E102&amp;"')")</f>
        <v>INSERT INTO tbl_mail VALUES('0951802446','gb2318006@gmail.com','Personal','Activo','Si')</v>
      </c>
    </row>
    <row r="102" spans="1:2" x14ac:dyDescent="0.25">
      <c r="A102" t="s">
        <v>2882</v>
      </c>
      <c r="B102" t="str">
        <f>CONCATENATE(A102 &amp; "'" &amp; OrdenadaMail!A103 &amp; "','" &amp; OrdenadaMail!B103 &amp; "','" &amp; OrdenadaMail!C103 &amp; "','" &amp; OrdenadaMail!D103 &amp; "','"&amp;OrdenadaMail!E103&amp;"')")</f>
        <v>INSERT INTO tbl_mail VALUES('0951803410','genesistroya.98@outlook.es','Personal','Activo','Si')</v>
      </c>
    </row>
    <row r="103" spans="1:2" x14ac:dyDescent="0.25">
      <c r="A103" t="s">
        <v>2882</v>
      </c>
      <c r="B103" t="str">
        <f>CONCATENATE(A103 &amp; "'" &amp; OrdenadaMail!A104 &amp; "','" &amp; OrdenadaMail!B104 &amp; "','" &amp; OrdenadaMail!C104 &amp; "','" &amp; OrdenadaMail!D104 &amp; "','"&amp;OrdenadaMail!E104&amp;"')")</f>
        <v>INSERT INTO tbl_mail VALUES('0951803535','anreba231994@outlook.es','Personal','Activo','Si')</v>
      </c>
    </row>
    <row r="104" spans="1:2" x14ac:dyDescent="0.25">
      <c r="A104" t="s">
        <v>2882</v>
      </c>
      <c r="B104" t="str">
        <f>CONCATENATE(A104 &amp; "'" &amp; OrdenadaMail!A105 &amp; "','" &amp; OrdenadaMail!B105 &amp; "','" &amp; OrdenadaMail!C105 &amp; "','" &amp; OrdenadaMail!D105 &amp; "','"&amp;OrdenadaMail!E105&amp;"')")</f>
        <v>INSERT INTO tbl_mail VALUES('0951804673','qlimpiocomercial@gmail.com','Personal','Activo','Si')</v>
      </c>
    </row>
    <row r="105" spans="1:2" x14ac:dyDescent="0.25">
      <c r="A105" t="s">
        <v>2882</v>
      </c>
      <c r="B105" t="str">
        <f>CONCATENATE(A105 &amp; "'" &amp; OrdenadaMail!A106 &amp; "','" &amp; OrdenadaMail!B106 &amp; "','" &amp; OrdenadaMail!C106 &amp; "','" &amp; OrdenadaMail!D106 &amp; "','"&amp;OrdenadaMail!E106&amp;"')")</f>
        <v>INSERT INTO tbl_mail VALUES('0951805001','lourdesbazurto@gmail.com','Personal','Activo','Si')</v>
      </c>
    </row>
    <row r="106" spans="1:2" x14ac:dyDescent="0.25">
      <c r="A106" t="s">
        <v>2882</v>
      </c>
      <c r="B106" t="str">
        <f>CONCATENATE(A106 &amp; "'" &amp; OrdenadaMail!A107 &amp; "','" &amp; OrdenadaMail!B107 &amp; "','" &amp; OrdenadaMail!C107 &amp; "','" &amp; OrdenadaMail!D107 &amp; "','"&amp;OrdenadaMail!E107&amp;"')")</f>
        <v>INSERT INTO tbl_mail VALUES('0951805175','tami-eliel16@outlook.es','Personal','Activo','Si')</v>
      </c>
    </row>
    <row r="107" spans="1:2" x14ac:dyDescent="0.25">
      <c r="A107" t="s">
        <v>2882</v>
      </c>
      <c r="B107" t="str">
        <f>CONCATENATE(A107 &amp; "'" &amp; OrdenadaMail!A108 &amp; "','" &amp; OrdenadaMail!B108 &amp; "','" &amp; OrdenadaMail!C108 &amp; "','" &amp; OrdenadaMail!D108 &amp; "','"&amp;OrdenadaMail!E108&amp;"')")</f>
        <v>INSERT INTO tbl_mail VALUES('0951805191','emeza034@hotmail.com','Personal','Activo','Si')</v>
      </c>
    </row>
    <row r="108" spans="1:2" x14ac:dyDescent="0.25">
      <c r="A108" t="s">
        <v>2882</v>
      </c>
      <c r="B108" t="str">
        <f>CONCATENATE(A108 &amp; "'" &amp; OrdenadaMail!A109 &amp; "','" &amp; OrdenadaMail!B109 &amp; "','" &amp; OrdenadaMail!C109 &amp; "','" &amp; OrdenadaMail!D109 &amp; "','"&amp;OrdenadaMail!E109&amp;"')")</f>
        <v>INSERT INTO tbl_mail VALUES('0951805191','emeza034@hotmail.com','Personal','Activo','Si')</v>
      </c>
    </row>
    <row r="109" spans="1:2" x14ac:dyDescent="0.25">
      <c r="A109" t="s">
        <v>2882</v>
      </c>
      <c r="B109" t="str">
        <f>CONCATENATE(A109 &amp; "'" &amp; OrdenadaMail!A110 &amp; "','" &amp; OrdenadaMail!B110 &amp; "','" &amp; OrdenadaMail!C110 &amp; "','" &amp; OrdenadaMail!D110 &amp; "','"&amp;OrdenadaMail!E110&amp;"')")</f>
        <v>INSERT INTO tbl_mail VALUES('0951805225','jostingarcia474@gmail.com','Personal','Activo','Si')</v>
      </c>
    </row>
    <row r="110" spans="1:2" x14ac:dyDescent="0.25">
      <c r="A110" t="s">
        <v>2882</v>
      </c>
      <c r="B110" t="str">
        <f>CONCATENATE(A110 &amp; "'" &amp; OrdenadaMail!A111 &amp; "','" &amp; OrdenadaMail!B111 &amp; "','" &amp; OrdenadaMail!C111 &amp; "','" &amp; OrdenadaMail!D111 &amp; "','"&amp;OrdenadaMail!E111&amp;"')")</f>
        <v>INSERT INTO tbl_mail VALUES('0951805381','jack_97_@hotmail.com','Personal','Activo','Si')</v>
      </c>
    </row>
    <row r="111" spans="1:2" x14ac:dyDescent="0.25">
      <c r="A111" t="s">
        <v>2882</v>
      </c>
      <c r="B111" t="str">
        <f>CONCATENATE(A111 &amp; "'" &amp; OrdenadaMail!A112 &amp; "','" &amp; OrdenadaMail!B112 &amp; "','" &amp; OrdenadaMail!C112 &amp; "','" &amp; OrdenadaMail!D112 &amp; "','"&amp;OrdenadaMail!E112&amp;"')")</f>
        <v>INSERT INTO tbl_mail VALUES('0951805662','linojavier754@gmail.com','Personal','Activo','Si')</v>
      </c>
    </row>
    <row r="112" spans="1:2" x14ac:dyDescent="0.25">
      <c r="A112" t="s">
        <v>2882</v>
      </c>
      <c r="B112" t="str">
        <f>CONCATENATE(A112 &amp; "'" &amp; OrdenadaMail!A113 &amp; "','" &amp; OrdenadaMail!B113 &amp; "','" &amp; OrdenadaMail!C113 &amp; "','" &amp; OrdenadaMail!D113 &amp; "','"&amp;OrdenadaMail!E113&amp;"')")</f>
        <v>INSERT INTO tbl_mail VALUES('0951805845','alekilcas@gmail.com','Personal','Activo','Si')</v>
      </c>
    </row>
    <row r="113" spans="1:2" x14ac:dyDescent="0.25">
      <c r="A113" t="s">
        <v>2882</v>
      </c>
      <c r="B113" t="str">
        <f>CONCATENATE(A113 &amp; "'" &amp; OrdenadaMail!A114 &amp; "','" &amp; OrdenadaMail!B114 &amp; "','" &amp; OrdenadaMail!C114 &amp; "','" &amp; OrdenadaMail!D114 &amp; "','"&amp;OrdenadaMail!E114&amp;"')")</f>
        <v>INSERT INTO tbl_mail VALUES('0951806280','jeanmarcofigueroamartinez@gmail.com','Personal','Activo','Si')</v>
      </c>
    </row>
    <row r="114" spans="1:2" x14ac:dyDescent="0.25">
      <c r="A114" t="s">
        <v>2882</v>
      </c>
      <c r="B114" t="str">
        <f>CONCATENATE(A114 &amp; "'" &amp; OrdenadaMail!A115 &amp; "','" &amp; OrdenadaMail!B115 &amp; "','" &amp; OrdenadaMail!C115 &amp; "','" &amp; OrdenadaMail!D115 &amp; "','"&amp;OrdenadaMail!E115&amp;"')")</f>
        <v>INSERT INTO tbl_mail VALUES('0951806728','zambranoisaac17@gmail.com','Personal','Activo','Si')</v>
      </c>
    </row>
    <row r="115" spans="1:2" x14ac:dyDescent="0.25">
      <c r="A115" t="s">
        <v>2882</v>
      </c>
      <c r="B115" t="str">
        <f>CONCATENATE(A115 &amp; "'" &amp; OrdenadaMail!A116 &amp; "','" &amp; OrdenadaMail!B116 &amp; "','" &amp; OrdenadaMail!C116 &amp; "','" &amp; OrdenadaMail!D116 &amp; "','"&amp;OrdenadaMail!E116&amp;"')")</f>
        <v>INSERT INTO tbl_mail VALUES('0951807080','ashlytorresalvarado@gmail.com','Personal','Activo','Si')</v>
      </c>
    </row>
    <row r="116" spans="1:2" x14ac:dyDescent="0.25">
      <c r="A116" t="s">
        <v>2882</v>
      </c>
      <c r="B116" t="str">
        <f>CONCATENATE(A116 &amp; "'" &amp; OrdenadaMail!A117 &amp; "','" &amp; OrdenadaMail!B117 &amp; "','" &amp; OrdenadaMail!C117 &amp; "','" &amp; OrdenadaMail!D117 &amp; "','"&amp;OrdenadaMail!E117&amp;"')")</f>
        <v>INSERT INTO tbl_mail VALUES('0951807353','ladychoez12@gmail.com','Personal','Activo','Si')</v>
      </c>
    </row>
    <row r="117" spans="1:2" x14ac:dyDescent="0.25">
      <c r="A117" t="s">
        <v>2882</v>
      </c>
      <c r="B117" t="str">
        <f>CONCATENATE(A117 &amp; "'" &amp; OrdenadaMail!A118 &amp; "','" &amp; OrdenadaMail!B118 &amp; "','" &amp; OrdenadaMail!C118 &amp; "','" &amp; OrdenadaMail!D118 &amp; "','"&amp;OrdenadaMail!E118&amp;"')")</f>
        <v>INSERT INTO tbl_mail VALUES('0951807528','mayerlyverach@gmail.com','Personal','Activo','Si')</v>
      </c>
    </row>
    <row r="118" spans="1:2" x14ac:dyDescent="0.25">
      <c r="A118" t="s">
        <v>2882</v>
      </c>
      <c r="B118" t="str">
        <f>CONCATENATE(A118 &amp; "'" &amp; OrdenadaMail!A119 &amp; "','" &amp; OrdenadaMail!B119 &amp; "','" &amp; OrdenadaMail!C119 &amp; "','" &amp; OrdenadaMail!D119 &amp; "','"&amp;OrdenadaMail!E119&amp;"')")</f>
        <v>INSERT INTO tbl_mail VALUES('0951807783','NULL','Otro','Inactivo','No')</v>
      </c>
    </row>
    <row r="119" spans="1:2" x14ac:dyDescent="0.25">
      <c r="A119" t="s">
        <v>2882</v>
      </c>
      <c r="B119" t="str">
        <f>CONCATENATE(A119 &amp; "'" &amp; OrdenadaMail!A120 &amp; "','" &amp; OrdenadaMail!B120 &amp; "','" &amp; OrdenadaMail!C120 &amp; "','" &amp; OrdenadaMail!D120 &amp; "','"&amp;OrdenadaMail!E120&amp;"')")</f>
        <v>INSERT INTO tbl_mail VALUES('0951808146','jesseniazornozajp@gmail.com','Personal','Activo','Si')</v>
      </c>
    </row>
    <row r="120" spans="1:2" x14ac:dyDescent="0.25">
      <c r="A120" t="s">
        <v>2882</v>
      </c>
      <c r="B120" t="str">
        <f>CONCATENATE(A120 &amp; "'" &amp; OrdenadaMail!A121 &amp; "','" &amp; OrdenadaMail!B121 &amp; "','" &amp; OrdenadaMail!C121 &amp; "','" &amp; OrdenadaMail!D121 &amp; "','"&amp;OrdenadaMail!E121&amp;"')")</f>
        <v>INSERT INTO tbl_mail VALUES('0951808732','ramirezocanaisaac@gmail.com','Personal','Activo','Si')</v>
      </c>
    </row>
    <row r="121" spans="1:2" x14ac:dyDescent="0.25">
      <c r="A121" t="s">
        <v>2882</v>
      </c>
      <c r="B121" t="str">
        <f>CONCATENATE(A121 &amp; "'" &amp; OrdenadaMail!A122 &amp; "','" &amp; OrdenadaMail!B122 &amp; "','" &amp; OrdenadaMail!C122 &amp; "','" &amp; OrdenadaMail!D122 &amp; "','"&amp;OrdenadaMail!E122&amp;"')")</f>
        <v>INSERT INTO tbl_mail VALUES('0951808864','vargasaxel6c@gmail.com','Personal','Activo','Si')</v>
      </c>
    </row>
    <row r="122" spans="1:2" x14ac:dyDescent="0.25">
      <c r="A122" t="s">
        <v>2882</v>
      </c>
      <c r="B122" t="str">
        <f>CONCATENATE(A122 &amp; "'" &amp; OrdenadaMail!A123 &amp; "','" &amp; OrdenadaMail!B123 &amp; "','" &amp; OrdenadaMail!C123 &amp; "','" &amp; OrdenadaMail!D123 &amp; "','"&amp;OrdenadaMail!E123&amp;"')")</f>
        <v>INSERT INTO tbl_mail VALUES('0951809078','kelly.cruzc@icloud.com','Personal','Activo','Si')</v>
      </c>
    </row>
    <row r="123" spans="1:2" x14ac:dyDescent="0.25">
      <c r="A123" t="s">
        <v>2882</v>
      </c>
      <c r="B123" t="str">
        <f>CONCATENATE(A123 &amp; "'" &amp; OrdenadaMail!A124 &amp; "','" &amp; OrdenadaMail!B124 &amp; "','" &amp; OrdenadaMail!C124 &amp; "','" &amp; OrdenadaMail!D124 &amp; "','"&amp;OrdenadaMail!E124&amp;"')")</f>
        <v>INSERT INTO tbl_mail VALUES('0951809169','lymars@hotmail.com','Personal','Activo','Si')</v>
      </c>
    </row>
    <row r="124" spans="1:2" x14ac:dyDescent="0.25">
      <c r="A124" t="s">
        <v>2882</v>
      </c>
      <c r="B124" t="str">
        <f>CONCATENATE(A124 &amp; "'" &amp; OrdenadaMail!A125 &amp; "','" &amp; OrdenadaMail!B125 &amp; "','" &amp; OrdenadaMail!C125 &amp; "','" &amp; OrdenadaMail!D125 &amp; "','"&amp;OrdenadaMail!E125&amp;"')")</f>
        <v>INSERT INTO tbl_mail VALUES('0951809540','kf18kenny@gmail.com','Personal','Activo','Si')</v>
      </c>
    </row>
    <row r="125" spans="1:2" x14ac:dyDescent="0.25">
      <c r="A125" t="s">
        <v>2882</v>
      </c>
      <c r="B125" t="str">
        <f>CONCATENATE(A125 &amp; "'" &amp; OrdenadaMail!A126 &amp; "','" &amp; OrdenadaMail!B126 &amp; "','" &amp; OrdenadaMail!C126 &amp; "','" &amp; OrdenadaMail!D126 &amp; "','"&amp;OrdenadaMail!E126&amp;"')")</f>
        <v>INSERT INTO tbl_mail VALUES('0951809581','javier96ciguencia@hotmail.com','Personal','Activo','Si')</v>
      </c>
    </row>
    <row r="126" spans="1:2" x14ac:dyDescent="0.25">
      <c r="A126" t="s">
        <v>2882</v>
      </c>
      <c r="B126" t="str">
        <f>CONCATENATE(A126 &amp; "'" &amp; OrdenadaMail!A127 &amp; "','" &amp; OrdenadaMail!B127 &amp; "','" &amp; OrdenadaMail!C127 &amp; "','" &amp; OrdenadaMail!D127 &amp; "','"&amp;OrdenadaMail!E127&amp;"')")</f>
        <v>INSERT INTO tbl_mail VALUES('0951809664','garalcivar@hotmail.com','Personal','Activo','Si')</v>
      </c>
    </row>
    <row r="127" spans="1:2" x14ac:dyDescent="0.25">
      <c r="A127" t="s">
        <v>2882</v>
      </c>
      <c r="B127" t="str">
        <f>CONCATENATE(A127 &amp; "'" &amp; OrdenadaMail!A128 &amp; "','" &amp; OrdenadaMail!B128 &amp; "','" &amp; OrdenadaMail!C128 &amp; "','" &amp; OrdenadaMail!D128 &amp; "','"&amp;OrdenadaMail!E128&amp;"')")</f>
        <v>INSERT INTO tbl_mail VALUES('0951810068','michael.silva@manexware.com','Personal','Activo','Si')</v>
      </c>
    </row>
    <row r="128" spans="1:2" x14ac:dyDescent="0.25">
      <c r="A128" t="s">
        <v>2882</v>
      </c>
      <c r="B128" t="str">
        <f>CONCATENATE(A128 &amp; "'" &amp; OrdenadaMail!A129 &amp; "','" &amp; OrdenadaMail!B129 &amp; "','" &amp; OrdenadaMail!C129 &amp; "','" &amp; OrdenadaMail!D129 &amp; "','"&amp;OrdenadaMail!E129&amp;"')")</f>
        <v>INSERT INTO tbl_mail VALUES('0951810217','carlsgarciav051@gmail.com','Personal','Activo','Si')</v>
      </c>
    </row>
    <row r="129" spans="1:2" x14ac:dyDescent="0.25">
      <c r="A129" t="s">
        <v>2882</v>
      </c>
      <c r="B129" t="str">
        <f>CONCATENATE(A129 &amp; "'" &amp; OrdenadaMail!A130 &amp; "','" &amp; OrdenadaMail!B130 &amp; "','" &amp; OrdenadaMail!C130 &amp; "','" &amp; OrdenadaMail!D130 &amp; "','"&amp;OrdenadaMail!E130&amp;"')")</f>
        <v>INSERT INTO tbl_mail VALUES('0951810514','NULL','Otro','Inactivo','No')</v>
      </c>
    </row>
    <row r="130" spans="1:2" x14ac:dyDescent="0.25">
      <c r="A130" t="s">
        <v>2882</v>
      </c>
      <c r="B130" t="str">
        <f>CONCATENATE(A130 &amp; "'" &amp; OrdenadaMail!A131 &amp; "','" &amp; OrdenadaMail!B131 &amp; "','" &amp; OrdenadaMail!C131 &amp; "','" &amp; OrdenadaMail!D131 &amp; "','"&amp;OrdenadaMail!E131&amp;"')")</f>
        <v>INSERT INTO tbl_mail VALUES('0951810530','angelicaromero.ar56@gmail.com','Personal','Activo','Si')</v>
      </c>
    </row>
    <row r="131" spans="1:2" x14ac:dyDescent="0.25">
      <c r="A131" t="s">
        <v>2882</v>
      </c>
      <c r="B131" t="str">
        <f>CONCATENATE(A131 &amp; "'" &amp; OrdenadaMail!A132 &amp; "','" &amp; OrdenadaMail!B132 &amp; "','" &amp; OrdenadaMail!C132 &amp; "','" &amp; OrdenadaMail!D132 &amp; "','"&amp;OrdenadaMail!E132&amp;"')")</f>
        <v>INSERT INTO tbl_mail VALUES('0951811058','perez_puig@hotmail.es','Personal','Activo','Si')</v>
      </c>
    </row>
    <row r="132" spans="1:2" x14ac:dyDescent="0.25">
      <c r="A132" t="s">
        <v>2882</v>
      </c>
      <c r="B132" t="str">
        <f>CONCATENATE(A132 &amp; "'" &amp; OrdenadaMail!A133 &amp; "','" &amp; OrdenadaMail!B133 &amp; "','" &amp; OrdenadaMail!C133 &amp; "','" &amp; OrdenadaMail!D133 &amp; "','"&amp;OrdenadaMail!E133&amp;"')")</f>
        <v>INSERT INTO tbl_mail VALUES('0951811553','j-josue@hotmail.es','Personal','Activo','Si')</v>
      </c>
    </row>
    <row r="133" spans="1:2" x14ac:dyDescent="0.25">
      <c r="A133" t="s">
        <v>2882</v>
      </c>
      <c r="B133" t="str">
        <f>CONCATENATE(A133 &amp; "'" &amp; OrdenadaMail!A134 &amp; "','" &amp; OrdenadaMail!B134 &amp; "','" &amp; OrdenadaMail!C134 &amp; "','" &amp; OrdenadaMail!D134 &amp; "','"&amp;OrdenadaMail!E134&amp;"')")</f>
        <v>INSERT INTO tbl_mail VALUES('0951811637','gfpv07@gmail.com','Personal','Activo','Si')</v>
      </c>
    </row>
    <row r="134" spans="1:2" x14ac:dyDescent="0.25">
      <c r="A134" t="s">
        <v>2882</v>
      </c>
      <c r="B134" t="str">
        <f>CONCATENATE(A134 &amp; "'" &amp; OrdenadaMail!A135 &amp; "','" &amp; OrdenadaMail!B135 &amp; "','" &amp; OrdenadaMail!C135 &amp; "','" &amp; OrdenadaMail!D135 &amp; "','"&amp;OrdenadaMail!E135&amp;"')")</f>
        <v>INSERT INTO tbl_mail VALUES('0916460355','mczerna@gmail.com','Personal','Activo','Si')</v>
      </c>
    </row>
    <row r="135" spans="1:2" x14ac:dyDescent="0.25">
      <c r="A135" t="s">
        <v>2882</v>
      </c>
      <c r="B135" t="str">
        <f>CONCATENATE(A135 &amp; "'" &amp; OrdenadaMail!A136 &amp; "','" &amp; OrdenadaMail!B136 &amp; "','" &amp; OrdenadaMail!C136 &amp; "','" &amp; OrdenadaMail!D136 &amp; "','"&amp;OrdenadaMail!E136&amp;"')")</f>
        <v>INSERT INTO tbl_mail VALUES('0916460587','wachob1978@gmail.com','Personal','Activo','Si')</v>
      </c>
    </row>
    <row r="136" spans="1:2" x14ac:dyDescent="0.25">
      <c r="A136" t="s">
        <v>2882</v>
      </c>
      <c r="B136" t="str">
        <f>CONCATENATE(A136 &amp; "'" &amp; OrdenadaMail!A137 &amp; "','" &amp; OrdenadaMail!B137 &amp; "','" &amp; OrdenadaMail!C137 &amp; "','" &amp; OrdenadaMail!D137 &amp; "','"&amp;OrdenadaMail!E137&amp;"')")</f>
        <v>INSERT INTO tbl_mail VALUES('0916460827','emen.mvz@gmail.com','Personal','Activo','Si')</v>
      </c>
    </row>
    <row r="137" spans="1:2" x14ac:dyDescent="0.25">
      <c r="A137" t="s">
        <v>2882</v>
      </c>
      <c r="B137" t="str">
        <f>CONCATENATE(A137 &amp; "'" &amp; OrdenadaMail!A138 &amp; "','" &amp; OrdenadaMail!B138 &amp; "','" &amp; OrdenadaMail!C138 &amp; "','" &amp; OrdenadaMail!D138 &amp; "','"&amp;OrdenadaMail!E138&amp;"')")</f>
        <v>INSERT INTO tbl_mail VALUES('0916461221','raqueld.ieced@gmail.com','Personal','Activo','Si')</v>
      </c>
    </row>
    <row r="138" spans="1:2" x14ac:dyDescent="0.25">
      <c r="A138" t="s">
        <v>2882</v>
      </c>
      <c r="B138" t="str">
        <f>CONCATENATE(A138 &amp; "'" &amp; OrdenadaMail!A139 &amp; "','" &amp; OrdenadaMail!B139 &amp; "','" &amp; OrdenadaMail!C139 &amp; "','" &amp; OrdenadaMail!D139 &amp; "','"&amp;OrdenadaMail!E139&amp;"')")</f>
        <v>INSERT INTO tbl_mail VALUES('0916461247','katty.castro@eaportal.org','Personal','Activo','Si')</v>
      </c>
    </row>
    <row r="139" spans="1:2" x14ac:dyDescent="0.25">
      <c r="A139" t="s">
        <v>2882</v>
      </c>
      <c r="B139" t="str">
        <f>CONCATENATE(A139 &amp; "'" &amp; OrdenadaMail!A140 &amp; "','" &amp; OrdenadaMail!B140 &amp; "','" &amp; OrdenadaMail!C140 &amp; "','" &amp; OrdenadaMail!D140 &amp; "','"&amp;OrdenadaMail!E140&amp;"')")</f>
        <v>INSERT INTO tbl_mail VALUES('0916461452','sumimer99@outlook.com','Personal','Activo','Si')</v>
      </c>
    </row>
    <row r="140" spans="1:2" x14ac:dyDescent="0.25">
      <c r="A140" t="s">
        <v>2882</v>
      </c>
      <c r="B140" t="str">
        <f>CONCATENATE(A140 &amp; "'" &amp; OrdenadaMail!A141 &amp; "','" &amp; OrdenadaMail!B141 &amp; "','" &amp; OrdenadaMail!C141 &amp; "','" &amp; OrdenadaMail!D141 &amp; "','"&amp;OrdenadaMail!E141&amp;"')")</f>
        <v>INSERT INTO tbl_mail VALUES('0916461684','martinsantana27@hotmail.com','Personal','Activo','Si')</v>
      </c>
    </row>
    <row r="141" spans="1:2" x14ac:dyDescent="0.25">
      <c r="A141" t="s">
        <v>2882</v>
      </c>
      <c r="B141" t="str">
        <f>CONCATENATE(A141 &amp; "'" &amp; OrdenadaMail!A142 &amp; "','" &amp; OrdenadaMail!B142 &amp; "','" &amp; OrdenadaMail!C142 &amp; "','" &amp; OrdenadaMail!D142 &amp; "','"&amp;OrdenadaMail!E142&amp;"')")</f>
        <v>INSERT INTO tbl_mail VALUES('0916461999','g_groenow@yahoo.com','Personal','Activo','Si')</v>
      </c>
    </row>
    <row r="142" spans="1:2" x14ac:dyDescent="0.25">
      <c r="A142" t="s">
        <v>2882</v>
      </c>
      <c r="B142" t="str">
        <f>CONCATENATE(A142 &amp; "'" &amp; OrdenadaMail!A143 &amp; "','" &amp; OrdenadaMail!B143 &amp; "','" &amp; OrdenadaMail!C143 &amp; "','" &amp; OrdenadaMail!D143 &amp; "','"&amp;OrdenadaMail!E143&amp;"')")</f>
        <v>INSERT INTO tbl_mail VALUES('0916462021','ednatrivino92@gmail.com','Personal','Activo','Si')</v>
      </c>
    </row>
    <row r="143" spans="1:2" x14ac:dyDescent="0.25">
      <c r="A143" t="s">
        <v>2882</v>
      </c>
      <c r="B143" t="str">
        <f>CONCATENATE(A143 &amp; "'" &amp; OrdenadaMail!A144 &amp; "','" &amp; OrdenadaMail!B144 &amp; "','" &amp; OrdenadaMail!C144 &amp; "','" &amp; OrdenadaMail!D144 &amp; "','"&amp;OrdenadaMail!E144&amp;"')")</f>
        <v>INSERT INTO tbl_mail VALUES('0916462955','jose.ibarra@tubosistemas.com.ec','Personal','Activo','Si')</v>
      </c>
    </row>
    <row r="144" spans="1:2" x14ac:dyDescent="0.25">
      <c r="A144" t="s">
        <v>2882</v>
      </c>
      <c r="B144" t="str">
        <f>CONCATENATE(A144 &amp; "'" &amp; OrdenadaMail!A145 &amp; "','" &amp; OrdenadaMail!B145 &amp; "','" &amp; OrdenadaMail!C145 &amp; "','" &amp; OrdenadaMail!D145 &amp; "','"&amp;OrdenadaMail!E145&amp;"')")</f>
        <v>INSERT INTO tbl_mail VALUES('0916463060','cecibel.a@ccaveg.com','Personal','Activo','Si')</v>
      </c>
    </row>
    <row r="145" spans="1:2" x14ac:dyDescent="0.25">
      <c r="A145" t="s">
        <v>2882</v>
      </c>
      <c r="B145" t="str">
        <f>CONCATENATE(A145 &amp; "'" &amp; OrdenadaMail!A146 &amp; "','" &amp; OrdenadaMail!B146 &amp; "','" &amp; OrdenadaMail!C146 &amp; "','" &amp; OrdenadaMail!D146 &amp; "','"&amp;OrdenadaMail!E146&amp;"')")</f>
        <v>INSERT INTO tbl_mail VALUES('0916463490','dramvaldez@yahoo.com','Personal','Activo','Si')</v>
      </c>
    </row>
    <row r="146" spans="1:2" x14ac:dyDescent="0.25">
      <c r="A146" t="s">
        <v>2882</v>
      </c>
      <c r="B146" t="str">
        <f>CONCATENATE(A146 &amp; "'" &amp; OrdenadaMail!A147 &amp; "','" &amp; OrdenadaMail!B147 &amp; "','" &amp; OrdenadaMail!C147 &amp; "','" &amp; OrdenadaMail!D147 &amp; "','"&amp;OrdenadaMail!E147&amp;"')")</f>
        <v>INSERT INTO tbl_mail VALUES('0916463961','estefania.varas@gmail.com','Personal','Activo','Si')</v>
      </c>
    </row>
    <row r="147" spans="1:2" x14ac:dyDescent="0.25">
      <c r="A147" t="s">
        <v>2882</v>
      </c>
      <c r="B147" t="str">
        <f>CONCATENATE(A147 &amp; "'" &amp; OrdenadaMail!A148 &amp; "','" &amp; OrdenadaMail!B148 &amp; "','" &amp; OrdenadaMail!C148 &amp; "','" &amp; OrdenadaMail!D148 &amp; "','"&amp;OrdenadaMail!E148&amp;"')")</f>
        <v>INSERT INTO tbl_mail VALUES('0916464126','gemsv2@gmail.com','Personal','Activo','Si')</v>
      </c>
    </row>
    <row r="148" spans="1:2" x14ac:dyDescent="0.25">
      <c r="A148" t="s">
        <v>2882</v>
      </c>
      <c r="B148" t="str">
        <f>CONCATENATE(A148 &amp; "'" &amp; OrdenadaMail!A149 &amp; "','" &amp; OrdenadaMail!B149 &amp; "','" &amp; OrdenadaMail!C149 &amp; "','" &amp; OrdenadaMail!D149 &amp; "','"&amp;OrdenadaMail!E149&amp;"')")</f>
        <v>INSERT INTO tbl_mail VALUES('0916465057','tita_merelo_morales@hotmail.com','Personal','Activo','Si')</v>
      </c>
    </row>
    <row r="149" spans="1:2" x14ac:dyDescent="0.25">
      <c r="A149" t="s">
        <v>2882</v>
      </c>
      <c r="B149" t="str">
        <f>CONCATENATE(A149 &amp; "'" &amp; OrdenadaMail!A150 &amp; "','" &amp; OrdenadaMail!B150 &amp; "','" &amp; OrdenadaMail!C150 &amp; "','" &amp; OrdenadaMail!D150 &amp; "','"&amp;OrdenadaMail!E150&amp;"')")</f>
        <v>INSERT INTO tbl_mail VALUES('0916465313','viniciomilton.74@hotmail.com','Personal','Activo','Si')</v>
      </c>
    </row>
    <row r="150" spans="1:2" x14ac:dyDescent="0.25">
      <c r="A150" t="s">
        <v>2882</v>
      </c>
      <c r="B150" t="str">
        <f>CONCATENATE(A150 &amp; "'" &amp; OrdenadaMail!A151 &amp; "','" &amp; OrdenadaMail!B151 &amp; "','" &amp; OrdenadaMail!C151 &amp; "','" &amp; OrdenadaMail!D151 &amp; "','"&amp;OrdenadaMail!E151&amp;"')")</f>
        <v>INSERT INTO tbl_mail VALUES('0916465750','carlos.yepez1234@outlook.com','Personal','Activo','Si')</v>
      </c>
    </row>
    <row r="151" spans="1:2" x14ac:dyDescent="0.25">
      <c r="A151" t="s">
        <v>2882</v>
      </c>
      <c r="B151" t="str">
        <f>CONCATENATE(A151 &amp; "'" &amp; OrdenadaMail!A152 &amp; "','" &amp; OrdenadaMail!B152 &amp; "','" &amp; OrdenadaMail!C152 &amp; "','" &amp; OrdenadaMail!D152 &amp; "','"&amp;OrdenadaMail!E152&amp;"')")</f>
        <v>INSERT INTO tbl_mail VALUES('0916466139','xxx_@yahoo.com','Personal','Activo','Si')</v>
      </c>
    </row>
    <row r="152" spans="1:2" x14ac:dyDescent="0.25">
      <c r="A152" t="s">
        <v>2882</v>
      </c>
      <c r="B152" t="str">
        <f>CONCATENATE(A152 &amp; "'" &amp; OrdenadaMail!A153 &amp; "','" &amp; OrdenadaMail!B153 &amp; "','" &amp; OrdenadaMail!C153 &amp; "','" &amp; OrdenadaMail!D153 &amp; "','"&amp;OrdenadaMail!E153&amp;"')")</f>
        <v>INSERT INTO tbl_mail VALUES('0916466592','mrios@hotmail.com','Personal','Activo','Si')</v>
      </c>
    </row>
    <row r="153" spans="1:2" x14ac:dyDescent="0.25">
      <c r="A153" t="s">
        <v>2882</v>
      </c>
      <c r="B153" t="str">
        <f>CONCATENATE(A153 &amp; "'" &amp; OrdenadaMail!A154 &amp; "','" &amp; OrdenadaMail!B154 &amp; "','" &amp; OrdenadaMail!C154 &amp; "','" &amp; OrdenadaMail!D154 &amp; "','"&amp;OrdenadaMail!E154&amp;"')")</f>
        <v>INSERT INTO tbl_mail VALUES('0916466659','jorge.baque@s3t-telquality.com','Personal','Activo','Si')</v>
      </c>
    </row>
    <row r="154" spans="1:2" x14ac:dyDescent="0.25">
      <c r="A154" t="s">
        <v>2882</v>
      </c>
      <c r="B154" t="str">
        <f>CONCATENATE(A154 &amp; "'" &amp; OrdenadaMail!A155 &amp; "','" &amp; OrdenadaMail!B155 &amp; "','" &amp; OrdenadaMail!C155 &amp; "','" &amp; OrdenadaMail!D155 &amp; "','"&amp;OrdenadaMail!E155&amp;"')")</f>
        <v>INSERT INTO tbl_mail VALUES('0916467038','roxana_chang@hotmail.com','Personal','Activo','Si')</v>
      </c>
    </row>
    <row r="155" spans="1:2" x14ac:dyDescent="0.25">
      <c r="A155" t="s">
        <v>2882</v>
      </c>
      <c r="B155" t="str">
        <f>CONCATENATE(A155 &amp; "'" &amp; OrdenadaMail!A156 &amp; "','" &amp; OrdenadaMail!B156 &amp; "','" &amp; OrdenadaMail!C156 &amp; "','" &amp; OrdenadaMail!D156 &amp; "','"&amp;OrdenadaMail!E156&amp;"')")</f>
        <v>INSERT INTO tbl_mail VALUES('0916467244','epoficina35@hotmail.com','Personal','Activo','Si')</v>
      </c>
    </row>
    <row r="156" spans="1:2" x14ac:dyDescent="0.25">
      <c r="A156" t="s">
        <v>2882</v>
      </c>
      <c r="B156" t="str">
        <f>CONCATENATE(A156 &amp; "'" &amp; OrdenadaMail!A157 &amp; "','" &amp; OrdenadaMail!B157 &amp; "','" &amp; OrdenadaMail!C157 &amp; "','" &amp; OrdenadaMail!D157 &amp; "','"&amp;OrdenadaMail!E157&amp;"')")</f>
        <v>INSERT INTO tbl_mail VALUES('0916467525','elizabeth-arce-jita_leo@hotmail.com','Personal','Activo','Si')</v>
      </c>
    </row>
    <row r="157" spans="1:2" x14ac:dyDescent="0.25">
      <c r="A157" t="s">
        <v>2882</v>
      </c>
      <c r="B157" t="str">
        <f>CONCATENATE(A157 &amp; "'" &amp; OrdenadaMail!A158 &amp; "','" &amp; OrdenadaMail!B158 &amp; "','" &amp; OrdenadaMail!C158 &amp; "','" &amp; OrdenadaMail!D158 &amp; "','"&amp;OrdenadaMail!E158&amp;"')")</f>
        <v>INSERT INTO tbl_mail VALUES('0916467707','annabellsanchezp75@gmail.com','Personal','Activo','Si')</v>
      </c>
    </row>
    <row r="158" spans="1:2" x14ac:dyDescent="0.25">
      <c r="A158" t="s">
        <v>2882</v>
      </c>
      <c r="B158" t="str">
        <f>CONCATENATE(A158 &amp; "'" &amp; OrdenadaMail!A159 &amp; "','" &amp; OrdenadaMail!B159 &amp; "','" &amp; OrdenadaMail!C159 &amp; "','" &amp; OrdenadaMail!D159 &amp; "','"&amp;OrdenadaMail!E159&amp;"')")</f>
        <v>INSERT INTO tbl_mail VALUES('0916468739','freddy_bermeo@hotmail.com','Personal','Activo','Si')</v>
      </c>
    </row>
    <row r="159" spans="1:2" x14ac:dyDescent="0.25">
      <c r="A159" t="s">
        <v>2882</v>
      </c>
      <c r="B159" t="str">
        <f>CONCATENATE(A159 &amp; "'" &amp; OrdenadaMail!A160 &amp; "','" &amp; OrdenadaMail!B160 &amp; "','" &amp; OrdenadaMail!C160 &amp; "','" &amp; OrdenadaMail!D160 &amp; "','"&amp;OrdenadaMail!E160&amp;"')")</f>
        <v>INSERT INTO tbl_mail VALUES('0916468739','freddy_bermeo@hotmail.com','Personal','Activo','Si')</v>
      </c>
    </row>
    <row r="160" spans="1:2" x14ac:dyDescent="0.25">
      <c r="A160" t="s">
        <v>2882</v>
      </c>
      <c r="B160" t="str">
        <f>CONCATENATE(A160 &amp; "'" &amp; OrdenadaMail!A161 &amp; "','" &amp; OrdenadaMail!B161 &amp; "','" &amp; OrdenadaMail!C161 &amp; "','" &amp; OrdenadaMail!D161 &amp; "','"&amp;OrdenadaMail!E161&amp;"')")</f>
        <v>INSERT INTO tbl_mail VALUES('0916468929','carlos.p.chulde1975@hotmail.com','Personal','Activo','Si')</v>
      </c>
    </row>
    <row r="161" spans="1:2" x14ac:dyDescent="0.25">
      <c r="A161" t="s">
        <v>2882</v>
      </c>
      <c r="B161" t="str">
        <f>CONCATENATE(A161 &amp; "'" &amp; OrdenadaMail!A162 &amp; "','" &amp; OrdenadaMail!B162 &amp; "','" &amp; OrdenadaMail!C162 &amp; "','" &amp; OrdenadaMail!D162 &amp; "','"&amp;OrdenadaMail!E162&amp;"')")</f>
        <v>INSERT INTO tbl_mail VALUES('0916468978','emiliomonterom30@hotmail.com','Personal','Activo','Si')</v>
      </c>
    </row>
    <row r="162" spans="1:2" x14ac:dyDescent="0.25">
      <c r="A162" t="s">
        <v>2882</v>
      </c>
      <c r="B162" t="str">
        <f>CONCATENATE(A162 &amp; "'" &amp; OrdenadaMail!A163 &amp; "','" &amp; OrdenadaMail!B163 &amp; "','" &amp; OrdenadaMail!C163 &amp; "','" &amp; OrdenadaMail!D163 &amp; "','"&amp;OrdenadaMail!E163&amp;"')")</f>
        <v>INSERT INTO tbl_mail VALUES('0916469380','jumancilla1976@gmail.com','Personal','Activo','Si')</v>
      </c>
    </row>
    <row r="163" spans="1:2" x14ac:dyDescent="0.25">
      <c r="A163" t="s">
        <v>2882</v>
      </c>
      <c r="B163" t="str">
        <f>CONCATENATE(A163 &amp; "'" &amp; OrdenadaMail!A164 &amp; "','" &amp; OrdenadaMail!B164 &amp; "','" &amp; OrdenadaMail!C164 &amp; "','" &amp; OrdenadaMail!D164 &amp; "','"&amp;OrdenadaMail!E164&amp;"')")</f>
        <v>INSERT INTO tbl_mail VALUES('0916469505','cd19772606@gmail.com','Personal','Activo','Si')</v>
      </c>
    </row>
    <row r="164" spans="1:2" x14ac:dyDescent="0.25">
      <c r="A164" t="s">
        <v>2882</v>
      </c>
      <c r="B164" t="str">
        <f>CONCATENATE(A164 &amp; "'" &amp; OrdenadaMail!A165 &amp; "','" &amp; OrdenadaMail!B165 &amp; "','" &amp; OrdenadaMail!C165 &amp; "','" &amp; OrdenadaMail!D165 &amp; "','"&amp;OrdenadaMail!E165&amp;"')")</f>
        <v>INSERT INTO tbl_mail VALUES('0916469505','asoseredword.op1@gmail.com','Personal','Activo','Si')</v>
      </c>
    </row>
    <row r="165" spans="1:2" x14ac:dyDescent="0.25">
      <c r="A165" t="s">
        <v>2882</v>
      </c>
      <c r="B165" t="str">
        <f>CONCATENATE(A165 &amp; "'" &amp; OrdenadaMail!A166 &amp; "','" &amp; OrdenadaMail!B166 &amp; "','" &amp; OrdenadaMail!C166 &amp; "','" &amp; OrdenadaMail!D166 &amp; "','"&amp;OrdenadaMail!E166&amp;"')")</f>
        <v>INSERT INTO tbl_mail VALUES('0916469794','estrellasalazar_1976@hotmail.com','Personal','Activo','Si')</v>
      </c>
    </row>
    <row r="166" spans="1:2" x14ac:dyDescent="0.25">
      <c r="A166" t="s">
        <v>2882</v>
      </c>
      <c r="B166" t="str">
        <f>CONCATENATE(A166 &amp; "'" &amp; OrdenadaMail!A167 &amp; "','" &amp; OrdenadaMail!B167 &amp; "','" &amp; OrdenadaMail!C167 &amp; "','" &amp; OrdenadaMail!D167 &amp; "','"&amp;OrdenadaMail!E167&amp;"')")</f>
        <v>INSERT INTO tbl_mail VALUES('0916470180','carmenjanethchavezsilva@gmail.com','Personal','Activo','Si')</v>
      </c>
    </row>
    <row r="167" spans="1:2" x14ac:dyDescent="0.25">
      <c r="A167" t="s">
        <v>2882</v>
      </c>
      <c r="B167" t="str">
        <f>CONCATENATE(A167 &amp; "'" &amp; OrdenadaMail!A168 &amp; "','" &amp; OrdenadaMail!B168 &amp; "','" &amp; OrdenadaMail!C168 &amp; "','" &amp; OrdenadaMail!D168 &amp; "','"&amp;OrdenadaMail!E168&amp;"')")</f>
        <v>INSERT INTO tbl_mail VALUES('0916470222','elizabeth.rodriguez@iess.gob.ec','Personal','Activo','Si')</v>
      </c>
    </row>
    <row r="168" spans="1:2" x14ac:dyDescent="0.25">
      <c r="A168" t="s">
        <v>2882</v>
      </c>
      <c r="B168" t="str">
        <f>CONCATENATE(A168 &amp; "'" &amp; OrdenadaMail!A169 &amp; "','" &amp; OrdenadaMail!B169 &amp; "','" &amp; OrdenadaMail!C169 &amp; "','" &amp; OrdenadaMail!D169 &amp; "','"&amp;OrdenadaMail!E169&amp;"')")</f>
        <v>INSERT INTO tbl_mail VALUES('0916470263','moncadapaladinez1974@gmail.com','Personal','Activo','Si')</v>
      </c>
    </row>
    <row r="169" spans="1:2" x14ac:dyDescent="0.25">
      <c r="A169" t="s">
        <v>2882</v>
      </c>
      <c r="B169" t="str">
        <f>CONCATENATE(A169 &amp; "'" &amp; OrdenadaMail!A170 &amp; "','" &amp; OrdenadaMail!B170 &amp; "','" &amp; OrdenadaMail!C170 &amp; "','" &amp; OrdenadaMail!D170 &amp; "','"&amp;OrdenadaMail!E170&amp;"')")</f>
        <v>INSERT INTO tbl_mail VALUES('0916470529','wilsoncar77@outlook.com','Personal','Activo','Si')</v>
      </c>
    </row>
    <row r="170" spans="1:2" x14ac:dyDescent="0.25">
      <c r="A170" t="s">
        <v>2882</v>
      </c>
      <c r="B170" t="str">
        <f>CONCATENATE(A170 &amp; "'" &amp; OrdenadaMail!A171 &amp; "','" &amp; OrdenadaMail!B171 &amp; "','" &amp; OrdenadaMail!C171 &amp; "','" &amp; OrdenadaMail!D171 &amp; "','"&amp;OrdenadaMail!E171&amp;"')")</f>
        <v>INSERT INTO tbl_mail VALUES('0916470685','carloscampoverdeobandi@outlook.com','Personal','Activo','Si')</v>
      </c>
    </row>
    <row r="171" spans="1:2" x14ac:dyDescent="0.25">
      <c r="A171" t="s">
        <v>2882</v>
      </c>
      <c r="B171" t="str">
        <f>CONCATENATE(A171 &amp; "'" &amp; OrdenadaMail!A172 &amp; "','" &amp; OrdenadaMail!B172 &amp; "','" &amp; OrdenadaMail!C172 &amp; "','" &amp; OrdenadaMail!D172 &amp; "','"&amp;OrdenadaMail!E172&amp;"')")</f>
        <v>INSERT INTO tbl_mail VALUES('0916470891','johnramirez1974@outlook.com','Personal','Activo','Si')</v>
      </c>
    </row>
    <row r="172" spans="1:2" x14ac:dyDescent="0.25">
      <c r="A172" t="s">
        <v>2882</v>
      </c>
      <c r="B172" t="str">
        <f>CONCATENATE(A172 &amp; "'" &amp; OrdenadaMail!A173 &amp; "','" &amp; OrdenadaMail!B173 &amp; "','" &amp; OrdenadaMail!C173 &amp; "','" &amp; OrdenadaMail!D173 &amp; "','"&amp;OrdenadaMail!E173&amp;"')")</f>
        <v>INSERT INTO tbl_mail VALUES('0916471329','jvera101@hotmail.com','Personal','Activo','Si')</v>
      </c>
    </row>
    <row r="173" spans="1:2" x14ac:dyDescent="0.25">
      <c r="A173" t="s">
        <v>2882</v>
      </c>
      <c r="B173" t="str">
        <f>CONCATENATE(A173 &amp; "'" &amp; OrdenadaMail!A174 &amp; "','" &amp; OrdenadaMail!B174 &amp; "','" &amp; OrdenadaMail!C174 &amp; "','" &amp; OrdenadaMail!D174 &amp; "','"&amp;OrdenadaMail!E174&amp;"')")</f>
        <v>INSERT INTO tbl_mail VALUES('0916472186','mauge_sovi@hotmail.com','Personal','Activo','Si')</v>
      </c>
    </row>
    <row r="174" spans="1:2" x14ac:dyDescent="0.25">
      <c r="A174" t="s">
        <v>2882</v>
      </c>
      <c r="B174" t="str">
        <f>CONCATENATE(A174 &amp; "'" &amp; OrdenadaMail!A175 &amp; "','" &amp; OrdenadaMail!B175 &amp; "','" &amp; OrdenadaMail!C175 &amp; "','" &amp; OrdenadaMail!D175 &amp; "','"&amp;OrdenadaMail!E175&amp;"')")</f>
        <v>INSERT INTO tbl_mail VALUES('0916472418','patriciamancero@gmail.com','Personal','Activo','Si')</v>
      </c>
    </row>
    <row r="175" spans="1:2" x14ac:dyDescent="0.25">
      <c r="A175" t="s">
        <v>2882</v>
      </c>
      <c r="B175" t="str">
        <f>CONCATENATE(A175 &amp; "'" &amp; OrdenadaMail!A176 &amp; "','" &amp; OrdenadaMail!B176 &amp; "','" &amp; OrdenadaMail!C176 &amp; "','" &amp; OrdenadaMail!D176 &amp; "','"&amp;OrdenadaMail!E176&amp;"')")</f>
        <v>INSERT INTO tbl_mail VALUES('0916473440','cesaraucapina1979@gmail.com','Personal','Activo','Si')</v>
      </c>
    </row>
    <row r="176" spans="1:2" x14ac:dyDescent="0.25">
      <c r="A176" t="s">
        <v>2882</v>
      </c>
      <c r="B176" t="str">
        <f>CONCATENATE(A176 &amp; "'" &amp; OrdenadaMail!A177 &amp; "','" &amp; OrdenadaMail!B177 &amp; "','" &amp; OrdenadaMail!C177 &amp; "','" &amp; OrdenadaMail!D177 &amp; "','"&amp;OrdenadaMail!E177&amp;"')")</f>
        <v>INSERT INTO tbl_mail VALUES('0916473671','gabrielahidalgo0294@outlook.com','Personal','Activo','Si')</v>
      </c>
    </row>
    <row r="177" spans="1:2" x14ac:dyDescent="0.25">
      <c r="A177" t="s">
        <v>2882</v>
      </c>
      <c r="B177" t="str">
        <f>CONCATENATE(A177 &amp; "'" &amp; OrdenadaMail!A178 &amp; "','" &amp; OrdenadaMail!B178 &amp; "','" &amp; OrdenadaMail!C178 &amp; "','" &amp; OrdenadaMail!D178 &amp; "','"&amp;OrdenadaMail!E178&amp;"')")</f>
        <v>INSERT INTO tbl_mail VALUES('0916802705','gerencia@bluebayhotelsalinas.com','Personal','Activo','Si')</v>
      </c>
    </row>
    <row r="178" spans="1:2" x14ac:dyDescent="0.25">
      <c r="A178" t="s">
        <v>2882</v>
      </c>
      <c r="B178" t="str">
        <f>CONCATENATE(A178 &amp; "'" &amp; OrdenadaMail!A179 &amp; "','" &amp; OrdenadaMail!B179 &amp; "','" &amp; OrdenadaMail!C179 &amp; "','" &amp; OrdenadaMail!D179 &amp; "','"&amp;OrdenadaMail!E179&amp;"')")</f>
        <v>INSERT INTO tbl_mail VALUES('0916802911','lizandro_cr@hotmail.com','Personal','Activo','Si')</v>
      </c>
    </row>
    <row r="179" spans="1:2" x14ac:dyDescent="0.25">
      <c r="A179" t="s">
        <v>2882</v>
      </c>
      <c r="B179" t="str">
        <f>CONCATENATE(A179 &amp; "'" &amp; OrdenadaMail!A180 &amp; "','" &amp; OrdenadaMail!B180 &amp; "','" &amp; OrdenadaMail!C180 &amp; "','" &amp; OrdenadaMail!D180 &amp; "','"&amp;OrdenadaMail!E180&amp;"')")</f>
        <v>INSERT INTO tbl_mail VALUES('0916803265','analia.matilde.parada@gmail.com','Personal','Activo','Si')</v>
      </c>
    </row>
    <row r="180" spans="1:2" x14ac:dyDescent="0.25">
      <c r="A180" t="s">
        <v>2882</v>
      </c>
      <c r="B180" t="str">
        <f>CONCATENATE(A180 &amp; "'" &amp; OrdenadaMail!A181 &amp; "','" &amp; OrdenadaMail!B181 &amp; "','" &amp; OrdenadaMail!C181 &amp; "','" &amp; OrdenadaMail!D181 &amp; "','"&amp;OrdenadaMail!E181&amp;"')")</f>
        <v>INSERT INTO tbl_mail VALUES('0916804099','alberto1509.69@hotmail.com','Personal','Activo','Si')</v>
      </c>
    </row>
    <row r="181" spans="1:2" x14ac:dyDescent="0.25">
      <c r="A181" t="s">
        <v>2882</v>
      </c>
      <c r="B181" t="str">
        <f>CONCATENATE(A181 &amp; "'" &amp; OrdenadaMail!A182 &amp; "','" &amp; OrdenadaMail!B182 &amp; "','" &amp; OrdenadaMail!C182 &amp; "','" &amp; OrdenadaMail!D182 &amp; "','"&amp;OrdenadaMail!E182&amp;"')")</f>
        <v>INSERT INTO tbl_mail VALUES('0916804545','ajazminpo13@gmail.com','Personal','Activo','Si')</v>
      </c>
    </row>
    <row r="182" spans="1:2" x14ac:dyDescent="0.25">
      <c r="A182" t="s">
        <v>2882</v>
      </c>
      <c r="B182" t="str">
        <f>CONCATENATE(A182 &amp; "'" &amp; OrdenadaMail!A183 &amp; "','" &amp; OrdenadaMail!B183 &amp; "','" &amp; OrdenadaMail!C183 &amp; "','" &amp; OrdenadaMail!D183 &amp; "','"&amp;OrdenadaMail!E183&amp;"')")</f>
        <v>INSERT INTO tbl_mail VALUES('0916804602','freddyomarvillafuerte@gmail.com','Personal','Activo','Si')</v>
      </c>
    </row>
    <row r="183" spans="1:2" x14ac:dyDescent="0.25">
      <c r="A183" t="s">
        <v>2882</v>
      </c>
      <c r="B183" t="str">
        <f>CONCATENATE(A183 &amp; "'" &amp; OrdenadaMail!A184 &amp; "','" &amp; OrdenadaMail!B184 &amp; "','" &amp; OrdenadaMail!C184 &amp; "','" &amp; OrdenadaMail!D184 &amp; "','"&amp;OrdenadaMail!E184&amp;"')")</f>
        <v>INSERT INTO tbl_mail VALUES('0916804917','veiyid0@gmail.com','Personal','Activo','Si')</v>
      </c>
    </row>
    <row r="184" spans="1:2" x14ac:dyDescent="0.25">
      <c r="A184" t="s">
        <v>2882</v>
      </c>
      <c r="B184" t="str">
        <f>CONCATENATE(A184 &amp; "'" &amp; OrdenadaMail!A185 &amp; "','" &amp; OrdenadaMail!B185 &amp; "','" &amp; OrdenadaMail!C185 &amp; "','" &amp; OrdenadaMail!D185 &amp; "','"&amp;OrdenadaMail!E185&amp;"')")</f>
        <v>INSERT INTO tbl_mail VALUES('0916804941','leticia-2030@hotmail.es','Personal','Activo','Si')</v>
      </c>
    </row>
    <row r="185" spans="1:2" x14ac:dyDescent="0.25">
      <c r="A185" t="s">
        <v>2882</v>
      </c>
      <c r="B185" t="str">
        <f>CONCATENATE(A185 &amp; "'" &amp; OrdenadaMail!A186 &amp; "','" &amp; OrdenadaMail!B186 &amp; "','" &amp; OrdenadaMail!C186 &amp; "','" &amp; OrdenadaMail!D186 &amp; "','"&amp;OrdenadaMail!E186&amp;"')")</f>
        <v>INSERT INTO tbl_mail VALUES('0916805641','Jenmcocacola@hotmail.com','Personal','Activo','Si')</v>
      </c>
    </row>
    <row r="186" spans="1:2" x14ac:dyDescent="0.25">
      <c r="A186" t="s">
        <v>2882</v>
      </c>
      <c r="B186" t="str">
        <f>CONCATENATE(A186 &amp; "'" &amp; OrdenadaMail!A187 &amp; "','" &amp; OrdenadaMail!B187 &amp; "','" &amp; OrdenadaMail!C187 &amp; "','" &amp; OrdenadaMail!D187 &amp; "','"&amp;OrdenadaMail!E187&amp;"')")</f>
        <v>INSERT INTO tbl_mail VALUES('0916805872','marianamantilla1977@gmail.com','Personal','Activo','Si')</v>
      </c>
    </row>
    <row r="187" spans="1:2" x14ac:dyDescent="0.25">
      <c r="A187" t="s">
        <v>2882</v>
      </c>
      <c r="B187" t="str">
        <f>CONCATENATE(A187 &amp; "'" &amp; OrdenadaMail!A188 &amp; "','" &amp; OrdenadaMail!B188 &amp; "','" &amp; OrdenadaMail!C188 &amp; "','" &amp; OrdenadaMail!D188 &amp; "','"&amp;OrdenadaMail!E188&amp;"')")</f>
        <v>INSERT INTO tbl_mail VALUES('0916806177','hogerbenavides@gmail.com','Personal','Activo','Si')</v>
      </c>
    </row>
    <row r="188" spans="1:2" x14ac:dyDescent="0.25">
      <c r="A188" t="s">
        <v>2882</v>
      </c>
      <c r="B188" t="str">
        <f>CONCATENATE(A188 &amp; "'" &amp; OrdenadaMail!A189 &amp; "','" &amp; OrdenadaMail!B189 &amp; "','" &amp; OrdenadaMail!C189 &amp; "','" &amp; OrdenadaMail!D189 &amp; "','"&amp;OrdenadaMail!E189&amp;"')")</f>
        <v>INSERT INTO tbl_mail VALUES('0916806375','narcy_velez@hotmail.com','Personal','Activo','Si')</v>
      </c>
    </row>
    <row r="189" spans="1:2" x14ac:dyDescent="0.25">
      <c r="A189" t="s">
        <v>2882</v>
      </c>
      <c r="B189" t="str">
        <f>CONCATENATE(A189 &amp; "'" &amp; OrdenadaMail!A190 &amp; "','" &amp; OrdenadaMail!B190 &amp; "','" &amp; OrdenadaMail!C190 &amp; "','" &amp; OrdenadaMail!D190 &amp; "','"&amp;OrdenadaMail!E190&amp;"')")</f>
        <v>INSERT INTO tbl_mail VALUES('0916806409','samabaci@hotmail.com','Personal','Activo','Si')</v>
      </c>
    </row>
    <row r="190" spans="1:2" x14ac:dyDescent="0.25">
      <c r="A190" t="s">
        <v>2882</v>
      </c>
      <c r="B190" t="str">
        <f>CONCATENATE(A190 &amp; "'" &amp; OrdenadaMail!A191 &amp; "','" &amp; OrdenadaMail!B191 &amp; "','" &amp; OrdenadaMail!C191 &amp; "','" &amp; OrdenadaMail!D191 &amp; "','"&amp;OrdenadaMail!E191&amp;"')")</f>
        <v>INSERT INTO tbl_mail VALUES('0916806482','bbeki2013@outlook.com','Personal','Activo','Si')</v>
      </c>
    </row>
    <row r="191" spans="1:2" x14ac:dyDescent="0.25">
      <c r="A191" t="s">
        <v>2882</v>
      </c>
      <c r="B191" t="str">
        <f>CONCATENATE(A191 &amp; "'" &amp; OrdenadaMail!A192 &amp; "','" &amp; OrdenadaMail!B192 &amp; "','" &amp; OrdenadaMail!C192 &amp; "','" &amp; OrdenadaMail!D192 &amp; "','"&amp;OrdenadaMail!E192&amp;"')")</f>
        <v>INSERT INTO tbl_mail VALUES('0916806714','vero20111911@hotmail.com','Personal','Activo','Si')</v>
      </c>
    </row>
    <row r="192" spans="1:2" x14ac:dyDescent="0.25">
      <c r="A192" t="s">
        <v>2882</v>
      </c>
      <c r="B192" t="str">
        <f>CONCATENATE(A192 &amp; "'" &amp; OrdenadaMail!A193 &amp; "','" &amp; OrdenadaMail!B193 &amp; "','" &amp; OrdenadaMail!C193 &amp; "','" &amp; OrdenadaMail!D193 &amp; "','"&amp;OrdenadaMail!E193&amp;"')")</f>
        <v>INSERT INTO tbl_mail VALUES('0916806888','ovejitabb777@gmail.com','Personal','Activo','Si')</v>
      </c>
    </row>
    <row r="193" spans="1:2" x14ac:dyDescent="0.25">
      <c r="A193" t="s">
        <v>2882</v>
      </c>
      <c r="B193" t="str">
        <f>CONCATENATE(A193 &amp; "'" &amp; OrdenadaMail!A194 &amp; "','" &amp; OrdenadaMail!B194 &amp; "','" &amp; OrdenadaMail!C194 &amp; "','" &amp; OrdenadaMail!D194 &amp; "','"&amp;OrdenadaMail!E194&amp;"')")</f>
        <v>INSERT INTO tbl_mail VALUES('0916807225','dorisoro76@hotmail.com','Personal','Activo','Si')</v>
      </c>
    </row>
    <row r="194" spans="1:2" x14ac:dyDescent="0.25">
      <c r="A194" t="s">
        <v>2882</v>
      </c>
      <c r="B194" t="str">
        <f>CONCATENATE(A194 &amp; "'" &amp; OrdenadaMail!A195 &amp; "','" &amp; OrdenadaMail!B195 &amp; "','" &amp; OrdenadaMail!C195 &amp; "','" &amp; OrdenadaMail!D195 &amp; "','"&amp;OrdenadaMail!E195&amp;"')")</f>
        <v>INSERT INTO tbl_mail VALUES('0916807704','freddypincay1984@gmail.com','Personal','Activo','Si')</v>
      </c>
    </row>
    <row r="195" spans="1:2" x14ac:dyDescent="0.25">
      <c r="A195" t="s">
        <v>2882</v>
      </c>
      <c r="B195" t="str">
        <f>CONCATENATE(A195 &amp; "'" &amp; OrdenadaMail!A196 &amp; "','" &amp; OrdenadaMail!B196 &amp; "','" &amp; OrdenadaMail!C196 &amp; "','" &amp; OrdenadaMail!D196 &amp; "','"&amp;OrdenadaMail!E196&amp;"')")</f>
        <v>INSERT INTO tbl_mail VALUES('0916807845','catutor947@gmail.com','Personal','Activo','Si')</v>
      </c>
    </row>
    <row r="196" spans="1:2" x14ac:dyDescent="0.25">
      <c r="A196" t="s">
        <v>2882</v>
      </c>
      <c r="B196" t="str">
        <f>CONCATENATE(A196 &amp; "'" &amp; OrdenadaMail!A197 &amp; "','" &amp; OrdenadaMail!B197 &amp; "','" &amp; OrdenadaMail!C197 &amp; "','" &amp; OrdenadaMail!D197 &amp; "','"&amp;OrdenadaMail!E197&amp;"')")</f>
        <v>INSERT INTO tbl_mail VALUES('0916807845','wilmer199988@gmail.com','Personal','Activo','Si')</v>
      </c>
    </row>
    <row r="197" spans="1:2" x14ac:dyDescent="0.25">
      <c r="A197" t="s">
        <v>2882</v>
      </c>
      <c r="B197" t="str">
        <f>CONCATENATE(A197 &amp; "'" &amp; OrdenadaMail!A198 &amp; "','" &amp; OrdenadaMail!B198 &amp; "','" &amp; OrdenadaMail!C198 &amp; "','" &amp; OrdenadaMail!D198 &amp; "','"&amp;OrdenadaMail!E198&amp;"')")</f>
        <v>INSERT INTO tbl_mail VALUES('0916808116','mayutv88@hotmail.com','Personal','Activo','Si')</v>
      </c>
    </row>
    <row r="198" spans="1:2" x14ac:dyDescent="0.25">
      <c r="A198" t="s">
        <v>2882</v>
      </c>
      <c r="B198" t="str">
        <f>CONCATENATE(A198 &amp; "'" &amp; OrdenadaMail!A199 &amp; "','" &amp; OrdenadaMail!B199 &amp; "','" &amp; OrdenadaMail!C199 &amp; "','" &amp; OrdenadaMail!D199 &amp; "','"&amp;OrdenadaMail!E199&amp;"')")</f>
        <v>INSERT INTO tbl_mail VALUES('0916808173','nancytomala5@gmail.com','Personal','Activo','Si')</v>
      </c>
    </row>
    <row r="199" spans="1:2" x14ac:dyDescent="0.25">
      <c r="A199" t="s">
        <v>2882</v>
      </c>
      <c r="B199" t="str">
        <f>CONCATENATE(A199 &amp; "'" &amp; OrdenadaMail!A200 &amp; "','" &amp; OrdenadaMail!B200 &amp; "','" &amp; OrdenadaMail!C200 &amp; "','" &amp; OrdenadaMail!D200 &amp; "','"&amp;OrdenadaMail!E200&amp;"')")</f>
        <v>INSERT INTO tbl_mail VALUES('0920060621','justynramirez13@gmail.com','Personal','Activo','Si')</v>
      </c>
    </row>
    <row r="200" spans="1:2" x14ac:dyDescent="0.25">
      <c r="A200" t="s">
        <v>2882</v>
      </c>
      <c r="B200" t="str">
        <f>CONCATENATE(A200 &amp; "'" &amp; OrdenadaMail!A201 &amp; "','" &amp; OrdenadaMail!B201 &amp; "','" &amp; OrdenadaMail!C201 &amp; "','" &amp; OrdenadaMail!D201 &amp; "','"&amp;OrdenadaMail!E201&amp;"')")</f>
        <v>INSERT INTO tbl_mail VALUES('0920060712','shirley.anguisaca@hlbm.gob.ec','Personal','Activo','Si')</v>
      </c>
    </row>
    <row r="201" spans="1:2" x14ac:dyDescent="0.25">
      <c r="A201" t="s">
        <v>2882</v>
      </c>
      <c r="B201" t="str">
        <f>CONCATENATE(A201 &amp; "'" &amp; OrdenadaMail!A202 &amp; "','" &amp; OrdenadaMail!B202 &amp; "','" &amp; OrdenadaMail!C202 &amp; "','" &amp; OrdenadaMail!D202 &amp; "','"&amp;OrdenadaMail!E202&amp;"')")</f>
        <v>INSERT INTO tbl_mail VALUES('0920060845','ingridchv22@gmail.com','Personal','Activo','Si')</v>
      </c>
    </row>
    <row r="202" spans="1:2" x14ac:dyDescent="0.25">
      <c r="A202" t="s">
        <v>2882</v>
      </c>
      <c r="B202" t="str">
        <f>CONCATENATE(A202 &amp; "'" &amp; OrdenadaMail!A203 &amp; "','" &amp; OrdenadaMail!B203 &amp; "','" &amp; OrdenadaMail!C203 &amp; "','" &amp; OrdenadaMail!D203 &amp; "','"&amp;OrdenadaMail!E203&amp;"')")</f>
        <v>INSERT INTO tbl_mail VALUES('0920060886','pablojb@live.com','Personal','Activo','Si')</v>
      </c>
    </row>
    <row r="203" spans="1:2" x14ac:dyDescent="0.25">
      <c r="A203" t="s">
        <v>2882</v>
      </c>
      <c r="B203" t="str">
        <f>CONCATENATE(A203 &amp; "'" &amp; OrdenadaMail!A204 &amp; "','" &amp; OrdenadaMail!B204 &amp; "','" &amp; OrdenadaMail!C204 &amp; "','" &amp; OrdenadaMail!D204 &amp; "','"&amp;OrdenadaMail!E204&amp;"')")</f>
        <v>INSERT INTO tbl_mail VALUES('0920061439','josebaldeon@outlook.com','Personal','Activo','Si')</v>
      </c>
    </row>
    <row r="204" spans="1:2" x14ac:dyDescent="0.25">
      <c r="A204" t="s">
        <v>2882</v>
      </c>
      <c r="B204" t="str">
        <f>CONCATENATE(A204 &amp; "'" &amp; OrdenadaMail!A205 &amp; "','" &amp; OrdenadaMail!B205 &amp; "','" &amp; OrdenadaMail!C205 &amp; "','" &amp; OrdenadaMail!D205 &amp; "','"&amp;OrdenadaMail!E205&amp;"')")</f>
        <v>INSERT INTO tbl_mail VALUES('0920061728','isidorog@gye.satnet.net','Personal','Activo','Si')</v>
      </c>
    </row>
    <row r="205" spans="1:2" x14ac:dyDescent="0.25">
      <c r="A205" t="s">
        <v>2882</v>
      </c>
      <c r="B205" t="str">
        <f>CONCATENATE(A205 &amp; "'" &amp; OrdenadaMail!A206 &amp; "','" &amp; OrdenadaMail!B206 &amp; "','" &amp; OrdenadaMail!C206 &amp; "','" &amp; OrdenadaMail!D206 &amp; "','"&amp;OrdenadaMail!E206&amp;"')")</f>
        <v>INSERT INTO tbl_mail VALUES('1350215958','NULL','Otro','Inactivo','No')</v>
      </c>
    </row>
    <row r="206" spans="1:2" x14ac:dyDescent="0.25">
      <c r="A206" t="s">
        <v>2882</v>
      </c>
      <c r="B206" t="str">
        <f>CONCATENATE(A206 &amp; "'" &amp; OrdenadaMail!A207 &amp; "','" &amp; OrdenadaMail!B207 &amp; "','" &amp; OrdenadaMail!C207 &amp; "','" &amp; OrdenadaMail!D207 &amp; "','"&amp;OrdenadaMail!E207&amp;"')")</f>
        <v>INSERT INTO tbl_mail VALUES('1350217541','riichonel@gmail.com','Personal','Activo','Si')</v>
      </c>
    </row>
    <row r="207" spans="1:2" x14ac:dyDescent="0.25">
      <c r="A207" t="s">
        <v>2882</v>
      </c>
      <c r="B207" t="str">
        <f>CONCATENATE(A207 &amp; "'" &amp; OrdenadaMail!A208 &amp; "','" &amp; OrdenadaMail!B208 &amp; "','" &amp; OrdenadaMail!C208 &amp; "','" &amp; OrdenadaMail!D208 &amp; "','"&amp;OrdenadaMail!E208&amp;"')")</f>
        <v>INSERT INTO tbl_mail VALUES('1350218564','celioceliovalerianosanchez@gmail.com','Personal','Activo','Si')</v>
      </c>
    </row>
    <row r="208" spans="1:2" x14ac:dyDescent="0.25">
      <c r="A208" t="s">
        <v>2882</v>
      </c>
      <c r="B208" t="str">
        <f>CONCATENATE(A208 &amp; "'" &amp; OrdenadaMail!A209 &amp; "','" &amp; OrdenadaMail!B209 &amp; "','" &amp; OrdenadaMail!C209 &amp; "','" &amp; OrdenadaMail!D209 &amp; "','"&amp;OrdenadaMail!E209&amp;"')")</f>
        <v>INSERT INTO tbl_mail VALUES('1350218762','selenavera19@hotmail.es','Personal','Activo','Si')</v>
      </c>
    </row>
    <row r="209" spans="1:2" x14ac:dyDescent="0.25">
      <c r="A209" t="s">
        <v>2882</v>
      </c>
      <c r="B209" t="str">
        <f>CONCATENATE(A209 &amp; "'" &amp; OrdenadaMail!A210 &amp; "','" &amp; OrdenadaMail!B210 &amp; "','" &amp; OrdenadaMail!C210 &amp; "','" &amp; OrdenadaMail!D210 &amp; "','"&amp;OrdenadaMail!E210&amp;"')")</f>
        <v>INSERT INTO tbl_mail VALUES('1350219505','KEVINPONCEVA@GMAIL.COM','Personal','Activo','Si')</v>
      </c>
    </row>
    <row r="210" spans="1:2" x14ac:dyDescent="0.25">
      <c r="A210" t="s">
        <v>2882</v>
      </c>
      <c r="B210" t="str">
        <f>CONCATENATE(A210 &amp; "'" &amp; OrdenadaMail!A211 &amp; "','" &amp; OrdenadaMail!B211 &amp; "','" &amp; OrdenadaMail!C211 &amp; "','" &amp; OrdenadaMail!D211 &amp; "','"&amp;OrdenadaMail!E211&amp;"')")</f>
        <v>INSERT INTO tbl_mail VALUES('1350220222','rominacedenom@gmail.com','Personal','Activo','Si')</v>
      </c>
    </row>
    <row r="211" spans="1:2" x14ac:dyDescent="0.25">
      <c r="A211" t="s">
        <v>2882</v>
      </c>
      <c r="B211" t="str">
        <f>CONCATENATE(A211 &amp; "'" &amp; OrdenadaMail!A212 &amp; "','" &amp; OrdenadaMail!B212 &amp; "','" &amp; OrdenadaMail!C212 &amp; "','" &amp; OrdenadaMail!D212 &amp; "','"&amp;OrdenadaMail!E212&amp;"')")</f>
        <v>INSERT INTO tbl_mail VALUES('1350223408','saramendoza5000@gmail.com','Personal','Activo','Si')</v>
      </c>
    </row>
    <row r="212" spans="1:2" x14ac:dyDescent="0.25">
      <c r="A212" t="s">
        <v>2882</v>
      </c>
      <c r="B212" t="str">
        <f>CONCATENATE(A212 &amp; "'" &amp; OrdenadaMail!A213 &amp; "','" &amp; OrdenadaMail!B213 &amp; "','" &amp; OrdenadaMail!C213 &amp; "','" &amp; OrdenadaMail!D213 &amp; "','"&amp;OrdenadaMail!E213&amp;"')")</f>
        <v>INSERT INTO tbl_mail VALUES('1350224174','henryandradev1999@gmail.com','Personal','Activo','Si')</v>
      </c>
    </row>
    <row r="213" spans="1:2" x14ac:dyDescent="0.25">
      <c r="A213" t="s">
        <v>2882</v>
      </c>
      <c r="B213" t="str">
        <f>CONCATENATE(A213 &amp; "'" &amp; OrdenadaMail!A214 &amp; "','" &amp; OrdenadaMail!B214 &amp; "','" &amp; OrdenadaMail!C214 &amp; "','" &amp; OrdenadaMail!D214 &amp; "','"&amp;OrdenadaMail!E214&amp;"')")</f>
        <v>INSERT INTO tbl_mail VALUES('1350224299','yulianse248@gmail.com','Personal','Activo','Si')</v>
      </c>
    </row>
    <row r="214" spans="1:2" x14ac:dyDescent="0.25">
      <c r="A214" t="s">
        <v>2882</v>
      </c>
      <c r="B214" t="str">
        <f>CONCATENATE(A214 &amp; "'" &amp; OrdenadaMail!A215 &amp; "','" &amp; OrdenadaMail!B215 &amp; "','" &amp; OrdenadaMail!C215 &amp; "','" &amp; OrdenadaMail!D215 &amp; "','"&amp;OrdenadaMail!E215&amp;"')")</f>
        <v>INSERT INTO tbl_mail VALUES('1350224299','yulianse248@gmail.com','Personal','Activo','Si')</v>
      </c>
    </row>
    <row r="215" spans="1:2" x14ac:dyDescent="0.25">
      <c r="A215" t="s">
        <v>2882</v>
      </c>
      <c r="B215" t="str">
        <f>CONCATENATE(A215 &amp; "'" &amp; OrdenadaMail!A216 &amp; "','" &amp; OrdenadaMail!B216 &amp; "','" &amp; OrdenadaMail!C216 &amp; "','" &amp; OrdenadaMail!D216 &amp; "','"&amp;OrdenadaMail!E216&amp;"')")</f>
        <v>INSERT INTO tbl_mail VALUES('1350224588','agorotizaalava@gmail.com','Personal','Activo','Si')</v>
      </c>
    </row>
    <row r="216" spans="1:2" x14ac:dyDescent="0.25">
      <c r="A216" t="s">
        <v>2882</v>
      </c>
      <c r="B216" t="str">
        <f>CONCATENATE(A216 &amp; "'" &amp; OrdenadaMail!A217 &amp; "','" &amp; OrdenadaMail!B217 &amp; "','" &amp; OrdenadaMail!C217 &amp; "','" &amp; OrdenadaMail!D217 &amp; "','"&amp;OrdenadaMail!E217&amp;"')")</f>
        <v>INSERT INTO tbl_mail VALUES('1350225767','perezpiloso2000@gmail.com','Personal','Activo','Si')</v>
      </c>
    </row>
    <row r="217" spans="1:2" x14ac:dyDescent="0.25">
      <c r="A217" t="s">
        <v>2882</v>
      </c>
      <c r="B217" t="str">
        <f>CONCATENATE(A217 &amp; "'" &amp; OrdenadaMail!A218 &amp; "','" &amp; OrdenadaMail!B218 &amp; "','" &amp; OrdenadaMail!C218 &amp; "','" &amp; OrdenadaMail!D218 &amp; "','"&amp;OrdenadaMail!E218&amp;"')")</f>
        <v>INSERT INTO tbl_mail VALUES('1350225858','karol.8.1997@gmail.com','Personal','Activo','Si')</v>
      </c>
    </row>
    <row r="218" spans="1:2" x14ac:dyDescent="0.25">
      <c r="A218" t="s">
        <v>2882</v>
      </c>
      <c r="B218" t="str">
        <f>CONCATENATE(A218 &amp; "'" &amp; OrdenadaMail!A219 &amp; "','" &amp; OrdenadaMail!B219 &amp; "','" &amp; OrdenadaMail!C219 &amp; "','" &amp; OrdenadaMail!D219 &amp; "','"&amp;OrdenadaMail!E219&amp;"')")</f>
        <v>INSERT INTO tbl_mail VALUES('1350226021','NULL','Otro','Inactivo','No')</v>
      </c>
    </row>
    <row r="219" spans="1:2" x14ac:dyDescent="0.25">
      <c r="A219" t="s">
        <v>2882</v>
      </c>
      <c r="B219" t="str">
        <f>CONCATENATE(A219 &amp; "'" &amp; OrdenadaMail!A220 &amp; "','" &amp; OrdenadaMail!B220 &amp; "','" &amp; OrdenadaMail!C220 &amp; "','" &amp; OrdenadaMail!D220 &amp; "','"&amp;OrdenadaMail!E220&amp;"')")</f>
        <v>INSERT INTO tbl_mail VALUES('1350226146','humbertoemilioca@hotmail.com','Personal','Activo','Si')</v>
      </c>
    </row>
    <row r="220" spans="1:2" x14ac:dyDescent="0.25">
      <c r="A220" t="s">
        <v>2882</v>
      </c>
      <c r="B220" t="str">
        <f>CONCATENATE(A220 &amp; "'" &amp; OrdenadaMail!A221 &amp; "','" &amp; OrdenadaMail!B221 &amp; "','" &amp; OrdenadaMail!C221 &amp; "','" &amp; OrdenadaMail!D221 &amp; "','"&amp;OrdenadaMail!E221&amp;"')")</f>
        <v>INSERT INTO tbl_mail VALUES('1350226690','NULL','Otro','Inactivo','No')</v>
      </c>
    </row>
    <row r="221" spans="1:2" x14ac:dyDescent="0.25">
      <c r="A221" t="s">
        <v>2882</v>
      </c>
      <c r="B221" t="str">
        <f>CONCATENATE(A221 &amp; "'" &amp; OrdenadaMail!A222 &amp; "','" &amp; OrdenadaMail!B222 &amp; "','" &amp; OrdenadaMail!C222 &amp; "','" &amp; OrdenadaMail!D222 &amp; "','"&amp;OrdenadaMail!E222&amp;"')")</f>
        <v>INSERT INTO tbl_mail VALUES('1350227565','katubriones@gmail.com','Personal','Activo','Si')</v>
      </c>
    </row>
    <row r="222" spans="1:2" x14ac:dyDescent="0.25">
      <c r="A222" t="s">
        <v>2882</v>
      </c>
      <c r="B222" t="str">
        <f>CONCATENATE(A222 &amp; "'" &amp; OrdenadaMail!A223 &amp; "','" &amp; OrdenadaMail!B223 &amp; "','" &amp; OrdenadaMail!C223 &amp; "','" &amp; OrdenadaMail!D223 &amp; "','"&amp;OrdenadaMail!E223&amp;"')")</f>
        <v>INSERT INTO tbl_mail VALUES('1350227631','johanareina87@yahoo.com','Personal','Activo','Si')</v>
      </c>
    </row>
    <row r="223" spans="1:2" x14ac:dyDescent="0.25">
      <c r="A223" t="s">
        <v>2882</v>
      </c>
      <c r="B223" t="str">
        <f>CONCATENATE(A223 &amp; "'" &amp; OrdenadaMail!A224 &amp; "','" &amp; OrdenadaMail!B224 &amp; "','" &amp; OrdenadaMail!C224 &amp; "','" &amp; OrdenadaMail!D224 &amp; "','"&amp;OrdenadaMail!E224&amp;"')")</f>
        <v>INSERT INTO tbl_mail VALUES('1350228407','notiene_12@notiene.com','Personal','Activo','Si')</v>
      </c>
    </row>
    <row r="224" spans="1:2" x14ac:dyDescent="0.25">
      <c r="A224" t="s">
        <v>2882</v>
      </c>
      <c r="B224" t="str">
        <f>CONCATENATE(A224 &amp; "'" &amp; OrdenadaMail!A225 &amp; "','" &amp; OrdenadaMail!B225 &amp; "','" &amp; OrdenadaMail!C225 &amp; "','" &amp; OrdenadaMail!D225 &amp; "','"&amp;OrdenadaMail!E225&amp;"')")</f>
        <v>INSERT INTO tbl_mail VALUES('1350228480','kariborja14@gmail.com','Personal','Activo','Si')</v>
      </c>
    </row>
    <row r="225" spans="1:2" x14ac:dyDescent="0.25">
      <c r="A225" t="s">
        <v>2882</v>
      </c>
      <c r="B225" t="str">
        <f>CONCATENATE(A225 &amp; "'" &amp; OrdenadaMail!A226 &amp; "','" &amp; OrdenadaMail!B226 &amp; "','" &amp; OrdenadaMail!C226 &amp; "','" &amp; OrdenadaMail!D226 &amp; "','"&amp;OrdenadaMail!E226&amp;"')")</f>
        <v>INSERT INTO tbl_mail VALUES('1350229868','genessis_cevallos@hotmail.com','Personal','Activo','Si')</v>
      </c>
    </row>
    <row r="226" spans="1:2" x14ac:dyDescent="0.25">
      <c r="A226" t="s">
        <v>2882</v>
      </c>
      <c r="B226" t="str">
        <f>CONCATENATE(A226 &amp; "'" &amp; OrdenadaMail!A227 &amp; "','" &amp; OrdenadaMail!B227 &amp; "','" &amp; OrdenadaMail!C227 &amp; "','" &amp; OrdenadaMail!D227 &amp; "','"&amp;OrdenadaMail!E227&amp;"')")</f>
        <v>INSERT INTO tbl_mail VALUES('1350230205','NULL','Otro','Inactivo','No')</v>
      </c>
    </row>
    <row r="227" spans="1:2" x14ac:dyDescent="0.25">
      <c r="A227" t="s">
        <v>2882</v>
      </c>
      <c r="B227" t="str">
        <f>CONCATENATE(A227 &amp; "'" &amp; OrdenadaMail!A228 &amp; "','" &amp; OrdenadaMail!B228 &amp; "','" &amp; OrdenadaMail!C228 &amp; "','" &amp; OrdenadaMail!D228 &amp; "','"&amp;OrdenadaMail!E228&amp;"')")</f>
        <v>INSERT INTO tbl_mail VALUES('1350230593','maripeldrte312@gmail.com','Personal','Activo','Si')</v>
      </c>
    </row>
    <row r="228" spans="1:2" x14ac:dyDescent="0.25">
      <c r="A228" t="s">
        <v>2882</v>
      </c>
      <c r="B228" t="str">
        <f>CONCATENATE(A228 &amp; "'" &amp; OrdenadaMail!A229 &amp; "','" &amp; OrdenadaMail!B229 &amp; "','" &amp; OrdenadaMail!C229 &amp; "','" &amp; OrdenadaMail!D229 &amp; "','"&amp;OrdenadaMail!E229&amp;"')")</f>
        <v>INSERT INTO tbl_mail VALUES('1350230833','yohanroman533@gmail.com','Personal','Activo','Si')</v>
      </c>
    </row>
    <row r="229" spans="1:2" x14ac:dyDescent="0.25">
      <c r="A229" t="s">
        <v>2882</v>
      </c>
      <c r="B229" t="str">
        <f>CONCATENATE(A229 &amp; "'" &amp; OrdenadaMail!A230 &amp; "','" &amp; OrdenadaMail!B230 &amp; "','" &amp; OrdenadaMail!C230 &amp; "','" &amp; OrdenadaMail!D230 &amp; "','"&amp;OrdenadaMail!E230&amp;"')")</f>
        <v>INSERT INTO tbl_mail VALUES('1350231997','cedeno.ines18@gmail.com','Personal','Activo','Si')</v>
      </c>
    </row>
    <row r="230" spans="1:2" x14ac:dyDescent="0.25">
      <c r="A230" t="s">
        <v>2882</v>
      </c>
      <c r="B230" t="str">
        <f>CONCATENATE(A230 &amp; "'" &amp; OrdenadaMail!A231 &amp; "','" &amp; OrdenadaMail!B231 &amp; "','" &amp; OrdenadaMail!C231 &amp; "','" &amp; OrdenadaMail!D231 &amp; "','"&amp;OrdenadaMail!E231&amp;"')")</f>
        <v>INSERT INTO tbl_mail VALUES('1350233431','johnmolina.m23@gmail.com','Personal','Activo','Si')</v>
      </c>
    </row>
    <row r="231" spans="1:2" x14ac:dyDescent="0.25">
      <c r="A231" t="s">
        <v>2882</v>
      </c>
      <c r="B231" t="str">
        <f>CONCATENATE(A231 &amp; "'" &amp; OrdenadaMail!A232 &amp; "','" &amp; OrdenadaMail!B232 &amp; "','" &amp; OrdenadaMail!C232 &amp; "','" &amp; OrdenadaMail!D232 &amp; "','"&amp;OrdenadaMail!E232&amp;"')")</f>
        <v>INSERT INTO tbl_mail VALUES('1350233845','stebandariomacias@gmail.com','Personal','Activo','Si')</v>
      </c>
    </row>
    <row r="232" spans="1:2" x14ac:dyDescent="0.25">
      <c r="A232" t="s">
        <v>2882</v>
      </c>
      <c r="B232" t="str">
        <f>CONCATENATE(A232 &amp; "'" &amp; OrdenadaMail!A233 &amp; "','" &amp; OrdenadaMail!B233 &amp; "','" &amp; OrdenadaMail!C233 &amp; "','" &amp; OrdenadaMail!D233 &amp; "','"&amp;OrdenadaMail!E233&amp;"')")</f>
        <v>INSERT INTO tbl_mail VALUES('1350234496','victormsmero@gmail.com','Personal','Activo','Si')</v>
      </c>
    </row>
    <row r="233" spans="1:2" x14ac:dyDescent="0.25">
      <c r="A233" t="s">
        <v>2882</v>
      </c>
      <c r="B233" t="str">
        <f>CONCATENATE(A233 &amp; "'" &amp; OrdenadaMail!A234 &amp; "','" &amp; OrdenadaMail!B234 &amp; "','" &amp; OrdenadaMail!C234 &amp; "','" &amp; OrdenadaMail!D234 &amp; "','"&amp;OrdenadaMail!E234&amp;"')")</f>
        <v>INSERT INTO tbl_mail VALUES('1350234876','hectorquijije031@gmail.com','Personal','Activo','Si')</v>
      </c>
    </row>
    <row r="234" spans="1:2" x14ac:dyDescent="0.25">
      <c r="A234" t="s">
        <v>2882</v>
      </c>
      <c r="B234" t="str">
        <f>CONCATENATE(A234 &amp; "'" &amp; OrdenadaMail!A235 &amp; "','" &amp; OrdenadaMail!B235 &amp; "','" &amp; OrdenadaMail!C235 &amp; "','" &amp; OrdenadaMail!D235 &amp; "','"&amp;OrdenadaMail!E235&amp;"')")</f>
        <v>INSERT INTO tbl_mail VALUES('1350235030','merodereck63@gmail.com','Personal','Activo','Si')</v>
      </c>
    </row>
    <row r="235" spans="1:2" x14ac:dyDescent="0.25">
      <c r="A235" t="s">
        <v>2882</v>
      </c>
      <c r="B235" t="str">
        <f>CONCATENATE(A235 &amp; "'" &amp; OrdenadaMail!A236 &amp; "','" &amp; OrdenadaMail!B236 &amp; "','" &amp; OrdenadaMail!C236 &amp; "','" &amp; OrdenadaMail!D236 &amp; "','"&amp;OrdenadaMail!E236&amp;"')")</f>
        <v>INSERT INTO tbl_mail VALUES('1350235303','velezraul1997@gmail.com','Personal','Activo','Si')</v>
      </c>
    </row>
    <row r="236" spans="1:2" x14ac:dyDescent="0.25">
      <c r="A236" t="s">
        <v>2882</v>
      </c>
      <c r="B236" t="str">
        <f>CONCATENATE(A236 &amp; "'" &amp; OrdenadaMail!A237 &amp; "','" &amp; OrdenadaMail!B237 &amp; "','" &amp; OrdenadaMail!C237 &amp; "','" &amp; OrdenadaMail!D237 &amp; "','"&amp;OrdenadaMail!E237&amp;"')")</f>
        <v>INSERT INTO tbl_mail VALUES('1350236178','yessicaloor135@gmail.com','Personal','Activo','Si')</v>
      </c>
    </row>
    <row r="237" spans="1:2" x14ac:dyDescent="0.25">
      <c r="A237" t="s">
        <v>2882</v>
      </c>
      <c r="B237" t="str">
        <f>CONCATENATE(A237 &amp; "'" &amp; OrdenadaMail!A238 &amp; "','" &amp; OrdenadaMail!B238 &amp; "','" &amp; OrdenadaMail!C238 &amp; "','" &amp; OrdenadaMail!D238 &amp; "','"&amp;OrdenadaMail!E238&amp;"')")</f>
        <v>INSERT INTO tbl_mail VALUES('1350238331','margaritaelizabethsc29@hotmail.com','Personal','Activo','Si')</v>
      </c>
    </row>
    <row r="238" spans="1:2" x14ac:dyDescent="0.25">
      <c r="A238" t="s">
        <v>2882</v>
      </c>
      <c r="B238" t="str">
        <f>CONCATENATE(A238 &amp; "'" &amp; OrdenadaMail!A239 &amp; "','" &amp; OrdenadaMail!B239 &amp; "','" &amp; OrdenadaMail!C239 &amp; "','" &amp; OrdenadaMail!D239 &amp; "','"&amp;OrdenadaMail!E239&amp;"')")</f>
        <v>INSERT INTO tbl_mail VALUES('1350238331','margaritaelizabethsc29@hotmail.com','Personal','Activo','Si')</v>
      </c>
    </row>
    <row r="239" spans="1:2" x14ac:dyDescent="0.25">
      <c r="A239" t="s">
        <v>2882</v>
      </c>
      <c r="B239" t="str">
        <f>CONCATENATE(A239 &amp; "'" &amp; OrdenadaMail!A240 &amp; "','" &amp; OrdenadaMail!B240 &amp; "','" &amp; OrdenadaMail!C240 &amp; "','" &amp; OrdenadaMail!D240 &amp; "','"&amp;OrdenadaMail!E240&amp;"')")</f>
        <v>INSERT INTO tbl_mail VALUES('1350238711','luisferzamloor2003@gmail.com','Personal','Activo','Si')</v>
      </c>
    </row>
    <row r="240" spans="1:2" x14ac:dyDescent="0.25">
      <c r="A240" t="s">
        <v>2882</v>
      </c>
      <c r="B240" t="str">
        <f>CONCATENATE(A240 &amp; "'" &amp; OrdenadaMail!A241 &amp; "','" &amp; OrdenadaMail!B241 &amp; "','" &amp; OrdenadaMail!C241 &amp; "','" &amp; OrdenadaMail!D241 &amp; "','"&amp;OrdenadaMail!E241&amp;"')")</f>
        <v>INSERT INTO tbl_mail VALUES('1350238760','jb1350238760@gmail.com','Personal','Activo','Si')</v>
      </c>
    </row>
    <row r="241" spans="1:2" x14ac:dyDescent="0.25">
      <c r="A241" t="s">
        <v>2882</v>
      </c>
      <c r="B241" t="str">
        <f>CONCATENATE(A241 &amp; "'" &amp; OrdenadaMail!A242 &amp; "','" &amp; OrdenadaMail!B242 &amp; "','" &amp; OrdenadaMail!C242 &amp; "','" &amp; OrdenadaMail!D242 &amp; "','"&amp;OrdenadaMail!E242&amp;"')")</f>
        <v>INSERT INTO tbl_mail VALUES('1350239446','daikogiler@gmail.com','Personal','Activo','Si')</v>
      </c>
    </row>
    <row r="242" spans="1:2" x14ac:dyDescent="0.25">
      <c r="A242" t="s">
        <v>2882</v>
      </c>
      <c r="B242" t="str">
        <f>CONCATENATE(A242 &amp; "'" &amp; OrdenadaMail!A243 &amp; "','" &amp; OrdenadaMail!B243 &amp; "','" &amp; OrdenadaMail!C243 &amp; "','" &amp; OrdenadaMail!D243 &amp; "','"&amp;OrdenadaMail!E243&amp;"')")</f>
        <v>INSERT INTO tbl_mail VALUES('1350240337','yandridaniel23@hotmail.com','Personal','Activo','Si')</v>
      </c>
    </row>
    <row r="243" spans="1:2" x14ac:dyDescent="0.25">
      <c r="A243" t="s">
        <v>2882</v>
      </c>
      <c r="B243" t="str">
        <f>CONCATENATE(A243 &amp; "'" &amp; OrdenadaMail!A244 &amp; "','" &amp; OrdenadaMail!B244 &amp; "','" &amp; OrdenadaMail!C244 &amp; "','" &amp; OrdenadaMail!D244 &amp; "','"&amp;OrdenadaMail!E244&amp;"')")</f>
        <v>INSERT INTO tbl_mail VALUES('1350241053','merchanjd21@gmail.com','Personal','Activo','Si')</v>
      </c>
    </row>
    <row r="244" spans="1:2" x14ac:dyDescent="0.25">
      <c r="A244" t="s">
        <v>2882</v>
      </c>
      <c r="B244" t="str">
        <f>CONCATENATE(A244 &amp; "'" &amp; OrdenadaMail!A245 &amp; "','" &amp; OrdenadaMail!B245 &amp; "','" &amp; OrdenadaMail!C245 &amp; "','" &amp; OrdenadaMail!D245 &amp; "','"&amp;OrdenadaMail!E245&amp;"')")</f>
        <v>INSERT INTO tbl_mail VALUES('1350242275','romiquirozchavez@gmail.com','Personal','Activo','Si')</v>
      </c>
    </row>
    <row r="245" spans="1:2" x14ac:dyDescent="0.25">
      <c r="A245" t="s">
        <v>2882</v>
      </c>
      <c r="B245" t="str">
        <f>CONCATENATE(A245 &amp; "'" &amp; OrdenadaMail!A246 &amp; "','" &amp; OrdenadaMail!B246 &amp; "','" &amp; OrdenadaMail!C246 &amp; "','" &amp; OrdenadaMail!D246 &amp; "','"&amp;OrdenadaMail!E246&amp;"')")</f>
        <v>INSERT INTO tbl_mail VALUES('1350242366','k3niapesantes@gmail.com','Personal','Activo','Si')</v>
      </c>
    </row>
    <row r="246" spans="1:2" x14ac:dyDescent="0.25">
      <c r="A246" t="s">
        <v>2882</v>
      </c>
      <c r="B246" t="str">
        <f>CONCATENATE(A246 &amp; "'" &amp; OrdenadaMail!A247 &amp; "','" &amp; OrdenadaMail!B247 &amp; "','" &amp; OrdenadaMail!C247 &amp; "','" &amp; OrdenadaMail!D247 &amp; "','"&amp;OrdenadaMail!E247&amp;"')")</f>
        <v>INSERT INTO tbl_mail VALUES('1350242697','NULL','Otro','Inactivo','No')</v>
      </c>
    </row>
    <row r="247" spans="1:2" x14ac:dyDescent="0.25">
      <c r="A247" t="s">
        <v>2882</v>
      </c>
      <c r="B247" t="str">
        <f>CONCATENATE(A247 &amp; "'" &amp; OrdenadaMail!A248 &amp; "','" &amp; OrdenadaMail!B248 &amp; "','" &amp; OrdenadaMail!C248 &amp; "','" &amp; OrdenadaMail!D248 &amp; "','"&amp;OrdenadaMail!E248&amp;"')")</f>
        <v>INSERT INTO tbl_mail VALUES('1350242911','jmore9148@gmail.com','Personal','Activo','Si')</v>
      </c>
    </row>
    <row r="248" spans="1:2" x14ac:dyDescent="0.25">
      <c r="A248" t="s">
        <v>2882</v>
      </c>
      <c r="B248" t="str">
        <f>CONCATENATE(A248 &amp; "'" &amp; OrdenadaMail!A249 &amp; "','" &amp; OrdenadaMail!B249 &amp; "','" &amp; OrdenadaMail!C249 &amp; "','" &amp; OrdenadaMail!D249 &amp; "','"&amp;OrdenadaMail!E249&amp;"')")</f>
        <v>INSERT INTO tbl_mail VALUES('1350243331','fernandezruben778@yopmail.com','Personal','Activo','Si')</v>
      </c>
    </row>
    <row r="249" spans="1:2" x14ac:dyDescent="0.25">
      <c r="A249" t="s">
        <v>2882</v>
      </c>
      <c r="B249" t="str">
        <f>CONCATENATE(A249 &amp; "'" &amp; OrdenadaMail!A250 &amp; "','" &amp; OrdenadaMail!B250 &amp; "','" &amp; OrdenadaMail!C250 &amp; "','" &amp; OrdenadaMail!D250 &amp; "','"&amp;OrdenadaMail!E250&amp;"')")</f>
        <v>INSERT INTO tbl_mail VALUES('1350243976','hnagemarafaela@gmail.com','Personal','Activo','Si')</v>
      </c>
    </row>
    <row r="250" spans="1:2" x14ac:dyDescent="0.25">
      <c r="A250" t="s">
        <v>2882</v>
      </c>
      <c r="B250" t="str">
        <f>CONCATENATE(A250 &amp; "'" &amp; OrdenadaMail!A251 &amp; "','" &amp; OrdenadaMail!B251 &amp; "','" &amp; OrdenadaMail!C251 &amp; "','" &amp; OrdenadaMail!D251 &amp; "','"&amp;OrdenadaMail!E251&amp;"')")</f>
        <v>INSERT INTO tbl_mail VALUES('1350245492','valentinazam02@gmail.com','Personal','Activo','Si')</v>
      </c>
    </row>
    <row r="251" spans="1:2" x14ac:dyDescent="0.25">
      <c r="A251" t="s">
        <v>2882</v>
      </c>
      <c r="B251" t="str">
        <f>CONCATENATE(A251 &amp; "'" &amp; OrdenadaMail!A252 &amp; "','" &amp; OrdenadaMail!B252 &amp; "','" &amp; OrdenadaMail!C252 &amp; "','" &amp; OrdenadaMail!D252 &amp; "','"&amp;OrdenadaMail!E252&amp;"')")</f>
        <v>INSERT INTO tbl_mail VALUES('1350247092','katherinepalma596@gmail.com','Personal','Activo','Si')</v>
      </c>
    </row>
    <row r="252" spans="1:2" x14ac:dyDescent="0.25">
      <c r="A252" t="s">
        <v>2882</v>
      </c>
      <c r="B252" t="str">
        <f>CONCATENATE(A252 &amp; "'" &amp; OrdenadaMail!A253 &amp; "','" &amp; OrdenadaMail!B253 &amp; "','" &amp; OrdenadaMail!C253 &amp; "','" &amp; OrdenadaMail!D253 &amp; "','"&amp;OrdenadaMail!E253&amp;"')")</f>
        <v>INSERT INTO tbl_mail VALUES('1350248256','jenpaher.11@gmail.com','Personal','Activo','Si')</v>
      </c>
    </row>
    <row r="253" spans="1:2" x14ac:dyDescent="0.25">
      <c r="A253" t="s">
        <v>2882</v>
      </c>
      <c r="B253" t="str">
        <f>CONCATENATE(A253 &amp; "'" &amp; OrdenadaMail!A254 &amp; "','" &amp; OrdenadaMail!B254 &amp; "','" &amp; OrdenadaMail!C254 &amp; "','" &amp; OrdenadaMail!D254 &amp; "','"&amp;OrdenadaMail!E254&amp;"')")</f>
        <v>INSERT INTO tbl_mail VALUES('1350248645','josue_cedeno54@gmail.com','Personal','Activo','Si')</v>
      </c>
    </row>
    <row r="254" spans="1:2" x14ac:dyDescent="0.25">
      <c r="A254" t="s">
        <v>2882</v>
      </c>
      <c r="B254" t="str">
        <f>CONCATENATE(A254 &amp; "'" &amp; OrdenadaMail!A255 &amp; "','" &amp; OrdenadaMail!B255 &amp; "','" &amp; OrdenadaMail!C255 &amp; "','" &amp; OrdenadaMail!D255 &amp; "','"&amp;OrdenadaMail!E255&amp;"')")</f>
        <v>INSERT INTO tbl_mail VALUES('1350249270','mariacusme14@gmail.com','Personal','Activo','Si')</v>
      </c>
    </row>
    <row r="255" spans="1:2" x14ac:dyDescent="0.25">
      <c r="A255" t="s">
        <v>2882</v>
      </c>
      <c r="B255" t="str">
        <f>CONCATENATE(A255 &amp; "'" &amp; OrdenadaMail!A256 &amp; "','" &amp; OrdenadaMail!B256 &amp; "','" &amp; OrdenadaMail!C256 &amp; "','" &amp; OrdenadaMail!D256 &amp; "','"&amp;OrdenadaMail!E256&amp;"')")</f>
        <v>INSERT INTO tbl_mail VALUES('1350250021','contabilidad@rrdc.com.ec','Personal','Activo','Si')</v>
      </c>
    </row>
    <row r="256" spans="1:2" x14ac:dyDescent="0.25">
      <c r="A256" t="s">
        <v>2882</v>
      </c>
      <c r="B256" t="str">
        <f>CONCATENATE(A256 &amp; "'" &amp; OrdenadaMail!A257 &amp; "','" &amp; OrdenadaMail!B257 &amp; "','" &amp; OrdenadaMail!C257 &amp; "','" &amp; OrdenadaMail!D257 &amp; "','"&amp;OrdenadaMail!E257&amp;"')")</f>
        <v>INSERT INTO tbl_mail VALUES('1350250963','seauginloo.135@gmail.com','Personal','Activo','Si')</v>
      </c>
    </row>
    <row r="257" spans="1:2" x14ac:dyDescent="0.25">
      <c r="A257" t="s">
        <v>2882</v>
      </c>
      <c r="B257" t="str">
        <f>CONCATENATE(A257 &amp; "'" &amp; OrdenadaMail!A258 &amp; "','" &amp; OrdenadaMail!B258 &amp; "','" &amp; OrdenadaMail!C258 &amp; "','" &amp; OrdenadaMail!D258 &amp; "','"&amp;OrdenadaMail!E258&amp;"')")</f>
        <v>INSERT INTO tbl_mail VALUES('1350251672','virginiapalma.m@gmail.com','Personal','Activo','Si')</v>
      </c>
    </row>
    <row r="258" spans="1:2" x14ac:dyDescent="0.25">
      <c r="A258" t="s">
        <v>2882</v>
      </c>
      <c r="B258" t="str">
        <f>CONCATENATE(A258 &amp; "'" &amp; OrdenadaMail!A259 &amp; "','" &amp; OrdenadaMail!B259 &amp; "','" &amp; OrdenadaMail!C259 &amp; "','" &amp; OrdenadaMail!D259 &amp; "','"&amp;OrdenadaMail!E259&amp;"')")</f>
        <v>INSERT INTO tbl_mail VALUES('1350253082','abelarteaga2005@gmail.com','Personal','Activo','Si')</v>
      </c>
    </row>
    <row r="259" spans="1:2" x14ac:dyDescent="0.25">
      <c r="A259" t="s">
        <v>2882</v>
      </c>
      <c r="B259" t="str">
        <f>CONCATENATE(A259 &amp; "'" &amp; OrdenadaMail!A260 &amp; "','" &amp; OrdenadaMail!B260 &amp; "','" &amp; OrdenadaMail!C260 &amp; "','" &amp; OrdenadaMail!D260 &amp; "','"&amp;OrdenadaMail!E260&amp;"')")</f>
        <v>INSERT INTO tbl_mail VALUES('1350253124','jdaniel-96@live.com','Personal','Activo','Si')</v>
      </c>
    </row>
    <row r="260" spans="1:2" x14ac:dyDescent="0.25">
      <c r="A260" t="s">
        <v>2882</v>
      </c>
      <c r="B260" t="str">
        <f>CONCATENATE(A260 &amp; "'" &amp; OrdenadaMail!A261 &amp; "','" &amp; OrdenadaMail!B261 &amp; "','" &amp; OrdenadaMail!C261 &amp; "','" &amp; OrdenadaMail!D261 &amp; "','"&amp;OrdenadaMail!E261&amp;"')")</f>
        <v>INSERT INTO tbl_mail VALUES('1350253397','NULL','Otro','Inactivo','No')</v>
      </c>
    </row>
    <row r="261" spans="1:2" x14ac:dyDescent="0.25">
      <c r="A261" t="s">
        <v>2882</v>
      </c>
      <c r="B261" t="str">
        <f>CONCATENATE(A261 &amp; "'" &amp; OrdenadaMail!A262 &amp; "','" &amp; OrdenadaMail!B262 &amp; "','" &amp; OrdenadaMail!C262 &amp; "','" &amp; OrdenadaMail!D262 &amp; "','"&amp;OrdenadaMail!E262&amp;"')")</f>
        <v>INSERT INTO tbl_mail VALUES('1350254601','nominas101@gquirola.com','Personal','Activo','Si')</v>
      </c>
    </row>
    <row r="262" spans="1:2" x14ac:dyDescent="0.25">
      <c r="A262" t="s">
        <v>2882</v>
      </c>
      <c r="B262" t="str">
        <f>CONCATENATE(A262 &amp; "'" &amp; OrdenadaMail!A263 &amp; "','" &amp; OrdenadaMail!B263 &amp; "','" &amp; OrdenadaMail!C263 &amp; "','" &amp; OrdenadaMail!D263 &amp; "','"&amp;OrdenadaMail!E263&amp;"')")</f>
        <v>INSERT INTO tbl_mail VALUES('1350255228','alsk@gmail.com','Personal','Activo','Si')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Real</vt:lpstr>
      <vt:lpstr>OrdenadaCliente</vt:lpstr>
      <vt:lpstr>InsertCliente</vt:lpstr>
      <vt:lpstr>OrdenadaTelefono</vt:lpstr>
      <vt:lpstr>InsertTelefono</vt:lpstr>
      <vt:lpstr>OrdenadaMail</vt:lpstr>
      <vt:lpstr>InsertMail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Vinicio Obrayann Cañarejo Puente</dc:creator>
  <cp:lastModifiedBy>Vinicio Obrayann Cañarejo Puente</cp:lastModifiedBy>
  <dcterms:created xsi:type="dcterms:W3CDTF">2025-09-17T21:33:20Z</dcterms:created>
  <dcterms:modified xsi:type="dcterms:W3CDTF">2025-09-18T16:40:21Z</dcterms:modified>
</cp:coreProperties>
</file>